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M:\SFCV\(09) Finanzas públicas\Bases de datos\"/>
    </mc:Choice>
  </mc:AlternateContent>
  <xr:revisionPtr revIDLastSave="0" documentId="13_ncr:1_{496E2DD7-8ADC-4964-A783-259497AD8CB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</sheets>
  <definedNames>
    <definedName name="aceite" localSheetId="10">#REF!</definedName>
    <definedName name="aceite" localSheetId="11">#REF!</definedName>
    <definedName name="aceite" localSheetId="12">#REF!</definedName>
    <definedName name="aceite" localSheetId="13">#REF!</definedName>
    <definedName name="aceite" localSheetId="2">#REF!</definedName>
    <definedName name="aceite" localSheetId="3">#REF!</definedName>
    <definedName name="aceite" localSheetId="4">#REF!</definedName>
    <definedName name="aceite" localSheetId="5">#REF!</definedName>
    <definedName name="aceite" localSheetId="6">#REF!</definedName>
    <definedName name="aceite" localSheetId="7">#REF!</definedName>
    <definedName name="aceite" localSheetId="8">#REF!</definedName>
    <definedName name="aceite" localSheetId="9">#REF!</definedName>
    <definedName name="aceite">#REF!</definedName>
    <definedName name="AJESTA" localSheetId="1">#REF!</definedName>
    <definedName name="AJESTA" localSheetId="10">#REF!</definedName>
    <definedName name="AJESTA" localSheetId="11">#REF!</definedName>
    <definedName name="AJESTA" localSheetId="12">#REF!</definedName>
    <definedName name="AJESTA" localSheetId="13">#REF!</definedName>
    <definedName name="AJESTA" localSheetId="2">#REF!</definedName>
    <definedName name="AJESTA" localSheetId="3">#REF!</definedName>
    <definedName name="AJESTA" localSheetId="4">#REF!</definedName>
    <definedName name="AJESTA" localSheetId="5">#REF!</definedName>
    <definedName name="AJESTA" localSheetId="6">#REF!</definedName>
    <definedName name="AJESTA" localSheetId="7">#REF!</definedName>
    <definedName name="AJESTA" localSheetId="8">#REF!</definedName>
    <definedName name="AJESTA" localSheetId="9">#REF!</definedName>
    <definedName name="AJESTA">#REF!</definedName>
    <definedName name="ALFA" localSheetId="1">#REF!</definedName>
    <definedName name="ALFA" localSheetId="10">#REF!</definedName>
    <definedName name="ALFA" localSheetId="11">#REF!</definedName>
    <definedName name="ALFA" localSheetId="12">#REF!</definedName>
    <definedName name="ALFA" localSheetId="13">#REF!</definedName>
    <definedName name="ALFA" localSheetId="2">#REF!</definedName>
    <definedName name="ALFA" localSheetId="3">#REF!</definedName>
    <definedName name="ALFA" localSheetId="4">#REF!</definedName>
    <definedName name="ALFA" localSheetId="5">#REF!</definedName>
    <definedName name="ALFA" localSheetId="6">#REF!</definedName>
    <definedName name="ALFA" localSheetId="7">#REF!</definedName>
    <definedName name="ALFA" localSheetId="8">#REF!</definedName>
    <definedName name="ALFA" localSheetId="9">#REF!</definedName>
    <definedName name="ALFA">#REF!</definedName>
    <definedName name="CEMENTO" localSheetId="1">#REF!</definedName>
    <definedName name="CEMENTO" localSheetId="10">#REF!</definedName>
    <definedName name="CEMENTO" localSheetId="11">#REF!</definedName>
    <definedName name="CEMENTO" localSheetId="12">#REF!</definedName>
    <definedName name="CEMENTO" localSheetId="13">#REF!</definedName>
    <definedName name="CEMENTO" localSheetId="2">#REF!</definedName>
    <definedName name="CEMENTO" localSheetId="3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8">#REF!</definedName>
    <definedName name="CEMENTO" localSheetId="9">#REF!</definedName>
    <definedName name="CEMENTO">#REF!</definedName>
    <definedName name="CICESP" localSheetId="1">#REF!</definedName>
    <definedName name="CICESP" localSheetId="10">#REF!</definedName>
    <definedName name="CICESP" localSheetId="11">#REF!</definedName>
    <definedName name="CICESP" localSheetId="12">#REF!</definedName>
    <definedName name="CICESP" localSheetId="13">#REF!</definedName>
    <definedName name="CICESP" localSheetId="2">#REF!</definedName>
    <definedName name="CICESP" localSheetId="3">#REF!</definedName>
    <definedName name="CICESP" localSheetId="4">#REF!</definedName>
    <definedName name="CICESP" localSheetId="5">#REF!</definedName>
    <definedName name="CICESP" localSheetId="6">#REF!</definedName>
    <definedName name="CICESP" localSheetId="7">#REF!</definedName>
    <definedName name="CICESP" localSheetId="8">#REF!</definedName>
    <definedName name="CICESP" localSheetId="9">#REF!</definedName>
    <definedName name="CICESP">#REF!</definedName>
    <definedName name="CO" localSheetId="1">#REF!</definedName>
    <definedName name="CO" localSheetId="10">#REF!</definedName>
    <definedName name="CO" localSheetId="11">#REF!</definedName>
    <definedName name="CO" localSheetId="12">#REF!</definedName>
    <definedName name="CO" localSheetId="13">#REF!</definedName>
    <definedName name="CO" localSheetId="2">#REF!</definedName>
    <definedName name="CO" localSheetId="3">#REF!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 localSheetId="8">#REF!</definedName>
    <definedName name="CO" localSheetId="9">#REF!</definedName>
    <definedName name="CO">#REF!</definedName>
    <definedName name="COMB" localSheetId="1">#REF!</definedName>
    <definedName name="COMB" localSheetId="10">#REF!</definedName>
    <definedName name="COMB" localSheetId="11">#REF!</definedName>
    <definedName name="COMB" localSheetId="12">#REF!</definedName>
    <definedName name="COMB" localSheetId="13">#REF!</definedName>
    <definedName name="COMB" localSheetId="2">#REF!</definedName>
    <definedName name="COMB" localSheetId="3">#REF!</definedName>
    <definedName name="COMB" localSheetId="4">#REF!</definedName>
    <definedName name="COMB" localSheetId="5">#REF!</definedName>
    <definedName name="COMB" localSheetId="6">#REF!</definedName>
    <definedName name="COMB" localSheetId="7">#REF!</definedName>
    <definedName name="COMB" localSheetId="8">#REF!</definedName>
    <definedName name="COMB" localSheetId="9">#REF!</definedName>
    <definedName name="COMB">#REF!</definedName>
    <definedName name="CONSTRUC" localSheetId="1">#REF!</definedName>
    <definedName name="CONSTRUC" localSheetId="10">#REF!</definedName>
    <definedName name="CONSTRUC" localSheetId="11">#REF!</definedName>
    <definedName name="CONSTRUC" localSheetId="12">#REF!</definedName>
    <definedName name="CONSTRUC" localSheetId="13">#REF!</definedName>
    <definedName name="CONSTRUC" localSheetId="2">#REF!</definedName>
    <definedName name="CONSTRUC" localSheetId="3">#REF!</definedName>
    <definedName name="CONSTRUC" localSheetId="4">#REF!</definedName>
    <definedName name="CONSTRUC" localSheetId="5">#REF!</definedName>
    <definedName name="CONSTRUC" localSheetId="6">#REF!</definedName>
    <definedName name="CONSTRUC" localSheetId="7">#REF!</definedName>
    <definedName name="CONSTRUC" localSheetId="8">#REF!</definedName>
    <definedName name="CONSTRUC" localSheetId="9">#REF!</definedName>
    <definedName name="CONSTRUC">#REF!</definedName>
    <definedName name="DIFTA" localSheetId="1">#REF!</definedName>
    <definedName name="DIFTA" localSheetId="10">#REF!</definedName>
    <definedName name="DIFTA" localSheetId="11">#REF!</definedName>
    <definedName name="DIFTA" localSheetId="12">#REF!</definedName>
    <definedName name="DIFTA" localSheetId="13">#REF!</definedName>
    <definedName name="DIFTA" localSheetId="2">#REF!</definedName>
    <definedName name="DIFTA" localSheetId="3">#REF!</definedName>
    <definedName name="DIFTA" localSheetId="4">#REF!</definedName>
    <definedName name="DIFTA" localSheetId="5">#REF!</definedName>
    <definedName name="DIFTA" localSheetId="6">#REF!</definedName>
    <definedName name="DIFTA" localSheetId="7">#REF!</definedName>
    <definedName name="DIFTA" localSheetId="8">#REF!</definedName>
    <definedName name="DIFTA" localSheetId="9">#REF!</definedName>
    <definedName name="DIFTA">#REF!</definedName>
    <definedName name="EEI" localSheetId="1">#REF!</definedName>
    <definedName name="EEI" localSheetId="10">#REF!</definedName>
    <definedName name="EEI" localSheetId="11">#REF!</definedName>
    <definedName name="EEI" localSheetId="12">#REF!</definedName>
    <definedName name="EEI" localSheetId="13">#REF!</definedName>
    <definedName name="EEI" localSheetId="2">#REF!</definedName>
    <definedName name="EEI" localSheetId="3">#REF!</definedName>
    <definedName name="EEI" localSheetId="4">#REF!</definedName>
    <definedName name="EEI" localSheetId="5">#REF!</definedName>
    <definedName name="EEI" localSheetId="6">#REF!</definedName>
    <definedName name="EEI" localSheetId="7">#REF!</definedName>
    <definedName name="EEI" localSheetId="8">#REF!</definedName>
    <definedName name="EEI" localSheetId="9">#REF!</definedName>
    <definedName name="EEI">#REF!</definedName>
    <definedName name="EMPLEO" localSheetId="1">#REF!</definedName>
    <definedName name="EMPLEO" localSheetId="10">#REF!</definedName>
    <definedName name="EMPLEO" localSheetId="11">#REF!</definedName>
    <definedName name="EMPLEO" localSheetId="12">#REF!</definedName>
    <definedName name="EMPLEO" localSheetId="13">#REF!</definedName>
    <definedName name="EMPLEO" localSheetId="2">#REF!</definedName>
    <definedName name="EMPLEO" localSheetId="3">#REF!</definedName>
    <definedName name="EMPLEO" localSheetId="4">#REF!</definedName>
    <definedName name="EMPLEO" localSheetId="5">#REF!</definedName>
    <definedName name="EMPLEO" localSheetId="6">#REF!</definedName>
    <definedName name="EMPLEO" localSheetId="7">#REF!</definedName>
    <definedName name="EMPLEO" localSheetId="8">#REF!</definedName>
    <definedName name="EMPLEO" localSheetId="9">#REF!</definedName>
    <definedName name="EMPLEO">#REF!</definedName>
    <definedName name="EPH" localSheetId="1">#REF!</definedName>
    <definedName name="EPH" localSheetId="10">#REF!</definedName>
    <definedName name="EPH" localSheetId="11">#REF!</definedName>
    <definedName name="EPH" localSheetId="12">#REF!</definedName>
    <definedName name="EPH" localSheetId="13">#REF!</definedName>
    <definedName name="EPH" localSheetId="2">#REF!</definedName>
    <definedName name="EPH" localSheetId="3">#REF!</definedName>
    <definedName name="EPH" localSheetId="4">#REF!</definedName>
    <definedName name="EPH" localSheetId="5">#REF!</definedName>
    <definedName name="EPH" localSheetId="6">#REF!</definedName>
    <definedName name="EPH" localSheetId="7">#REF!</definedName>
    <definedName name="EPH" localSheetId="8">#REF!</definedName>
    <definedName name="EPH" localSheetId="9">#REF!</definedName>
    <definedName name="EPH">#REF!</definedName>
    <definedName name="EPH_POB" localSheetId="1">#REF!</definedName>
    <definedName name="EPH_POB" localSheetId="10">#REF!</definedName>
    <definedName name="EPH_POB" localSheetId="11">#REF!</definedName>
    <definedName name="EPH_POB" localSheetId="12">#REF!</definedName>
    <definedName name="EPH_POB" localSheetId="13">#REF!</definedName>
    <definedName name="EPH_POB" localSheetId="2">#REF!</definedName>
    <definedName name="EPH_POB" localSheetId="3">#REF!</definedName>
    <definedName name="EPH_POB" localSheetId="4">#REF!</definedName>
    <definedName name="EPH_POB" localSheetId="5">#REF!</definedName>
    <definedName name="EPH_POB" localSheetId="6">#REF!</definedName>
    <definedName name="EPH_POB" localSheetId="7">#REF!</definedName>
    <definedName name="EPH_POB" localSheetId="8">#REF!</definedName>
    <definedName name="EPH_POB" localSheetId="9">#REF!</definedName>
    <definedName name="EPH_POB">#REF!</definedName>
    <definedName name="FAE_BOVINOS" localSheetId="1">#REF!</definedName>
    <definedName name="FAE_BOVINOS" localSheetId="10">#REF!</definedName>
    <definedName name="FAE_BOVINOS" localSheetId="11">#REF!</definedName>
    <definedName name="FAE_BOVINOS" localSheetId="12">#REF!</definedName>
    <definedName name="FAE_BOVINOS" localSheetId="13">#REF!</definedName>
    <definedName name="FAE_BOVINOS" localSheetId="2">#REF!</definedName>
    <definedName name="FAE_BOVINOS" localSheetId="3">#REF!</definedName>
    <definedName name="FAE_BOVINOS" localSheetId="4">#REF!</definedName>
    <definedName name="FAE_BOVINOS" localSheetId="5">#REF!</definedName>
    <definedName name="FAE_BOVINOS" localSheetId="6">#REF!</definedName>
    <definedName name="FAE_BOVINOS" localSheetId="7">#REF!</definedName>
    <definedName name="FAE_BOVINOS" localSheetId="8">#REF!</definedName>
    <definedName name="FAE_BOVINOS" localSheetId="9">#REF!</definedName>
    <definedName name="FAE_BOVINOS">#REF!</definedName>
    <definedName name="GAS" localSheetId="1">#REF!</definedName>
    <definedName name="GAS" localSheetId="10">#REF!</definedName>
    <definedName name="GAS" localSheetId="11">#REF!</definedName>
    <definedName name="GAS" localSheetId="12">#REF!</definedName>
    <definedName name="GAS" localSheetId="13">#REF!</definedName>
    <definedName name="GAS" localSheetId="2">#REF!</definedName>
    <definedName name="GAS" localSheetId="3">#REF!</definedName>
    <definedName name="GAS" localSheetId="4">#REF!</definedName>
    <definedName name="GAS" localSheetId="5">#REF!</definedName>
    <definedName name="GAS" localSheetId="6">#REF!</definedName>
    <definedName name="GAS" localSheetId="7">#REF!</definedName>
    <definedName name="GAS" localSheetId="8">#REF!</definedName>
    <definedName name="GAS" localSheetId="9">#REF!</definedName>
    <definedName name="GAS">#REF!</definedName>
    <definedName name="ICC_FM" localSheetId="1">#REF!</definedName>
    <definedName name="ICC_FM" localSheetId="10">#REF!</definedName>
    <definedName name="ICC_FM" localSheetId="11">#REF!</definedName>
    <definedName name="ICC_FM" localSheetId="12">#REF!</definedName>
    <definedName name="ICC_FM" localSheetId="13">#REF!</definedName>
    <definedName name="ICC_FM" localSheetId="2">#REF!</definedName>
    <definedName name="ICC_FM" localSheetId="3">#REF!</definedName>
    <definedName name="ICC_FM" localSheetId="4">#REF!</definedName>
    <definedName name="ICC_FM" localSheetId="5">#REF!</definedName>
    <definedName name="ICC_FM" localSheetId="6">#REF!</definedName>
    <definedName name="ICC_FM" localSheetId="7">#REF!</definedName>
    <definedName name="ICC_FM" localSheetId="8">#REF!</definedName>
    <definedName name="ICC_FM" localSheetId="9">#REF!</definedName>
    <definedName name="ICC_FM">#REF!</definedName>
    <definedName name="IDL_UTDT" localSheetId="1">#REF!</definedName>
    <definedName name="IDL_UTDT" localSheetId="10">#REF!</definedName>
    <definedName name="IDL_UTDT" localSheetId="11">#REF!</definedName>
    <definedName name="IDL_UTDT" localSheetId="12">#REF!</definedName>
    <definedName name="IDL_UTDT" localSheetId="13">#REF!</definedName>
    <definedName name="IDL_UTDT" localSheetId="2">#REF!</definedName>
    <definedName name="IDL_UTDT" localSheetId="3">#REF!</definedName>
    <definedName name="IDL_UTDT" localSheetId="4">#REF!</definedName>
    <definedName name="IDL_UTDT" localSheetId="5">#REF!</definedName>
    <definedName name="IDL_UTDT" localSheetId="6">#REF!</definedName>
    <definedName name="IDL_UTDT" localSheetId="7">#REF!</definedName>
    <definedName name="IDL_UTDT" localSheetId="8">#REF!</definedName>
    <definedName name="IDL_UTDT" localSheetId="9">#REF!</definedName>
    <definedName name="IDL_UTDT">#REF!</definedName>
    <definedName name="IND_ACEITERA" localSheetId="1">#REF!</definedName>
    <definedName name="IND_ACEITERA" localSheetId="10">#REF!</definedName>
    <definedName name="IND_ACEITERA" localSheetId="11">#REF!</definedName>
    <definedName name="IND_ACEITERA" localSheetId="12">#REF!</definedName>
    <definedName name="IND_ACEITERA" localSheetId="13">#REF!</definedName>
    <definedName name="IND_ACEITERA" localSheetId="2">#REF!</definedName>
    <definedName name="IND_ACEITERA" localSheetId="3">#REF!</definedName>
    <definedName name="IND_ACEITERA" localSheetId="4">#REF!</definedName>
    <definedName name="IND_ACEITERA" localSheetId="5">#REF!</definedName>
    <definedName name="IND_ACEITERA" localSheetId="6">#REF!</definedName>
    <definedName name="IND_ACEITERA" localSheetId="7">#REF!</definedName>
    <definedName name="IND_ACEITERA" localSheetId="8">#REF!</definedName>
    <definedName name="IND_ACEITERA" localSheetId="9">#REF!</definedName>
    <definedName name="IND_ACEITERA">#REF!</definedName>
    <definedName name="IPC_GBA" localSheetId="1">#REF!</definedName>
    <definedName name="IPC_GBA" localSheetId="10">#REF!</definedName>
    <definedName name="IPC_GBA" localSheetId="11">#REF!</definedName>
    <definedName name="IPC_GBA" localSheetId="12">#REF!</definedName>
    <definedName name="IPC_GBA" localSheetId="13">#REF!</definedName>
    <definedName name="IPC_GBA" localSheetId="2">#REF!</definedName>
    <definedName name="IPC_GBA" localSheetId="3">#REF!</definedName>
    <definedName name="IPC_GBA" localSheetId="4">#REF!</definedName>
    <definedName name="IPC_GBA" localSheetId="5">#REF!</definedName>
    <definedName name="IPC_GBA" localSheetId="6">#REF!</definedName>
    <definedName name="IPC_GBA" localSheetId="7">#REF!</definedName>
    <definedName name="IPC_GBA" localSheetId="8">#REF!</definedName>
    <definedName name="IPC_GBA" localSheetId="9">#REF!</definedName>
    <definedName name="IPC_GBA">#REF!</definedName>
    <definedName name="IPC_NAC" localSheetId="1">#REF!</definedName>
    <definedName name="IPC_NAC" localSheetId="10">#REF!</definedName>
    <definedName name="IPC_NAC" localSheetId="11">#REF!</definedName>
    <definedName name="IPC_NAC" localSheetId="12">#REF!</definedName>
    <definedName name="IPC_NAC" localSheetId="13">#REF!</definedName>
    <definedName name="IPC_NAC" localSheetId="2">#REF!</definedName>
    <definedName name="IPC_NAC" localSheetId="3">#REF!</definedName>
    <definedName name="IPC_NAC" localSheetId="4">#REF!</definedName>
    <definedName name="IPC_NAC" localSheetId="5">#REF!</definedName>
    <definedName name="IPC_NAC" localSheetId="6">#REF!</definedName>
    <definedName name="IPC_NAC" localSheetId="7">#REF!</definedName>
    <definedName name="IPC_NAC" localSheetId="8">#REF!</definedName>
    <definedName name="IPC_NAC" localSheetId="9">#REF!</definedName>
    <definedName name="IPC_NAC">#REF!</definedName>
    <definedName name="IPC_SFE" localSheetId="1">#REF!</definedName>
    <definedName name="IPC_SFE" localSheetId="10">#REF!</definedName>
    <definedName name="IPC_SFE" localSheetId="11">#REF!</definedName>
    <definedName name="IPC_SFE" localSheetId="12">#REF!</definedName>
    <definedName name="IPC_SFE" localSheetId="13">#REF!</definedName>
    <definedName name="IPC_SFE" localSheetId="2">#REF!</definedName>
    <definedName name="IPC_SFE" localSheetId="3">#REF!</definedName>
    <definedName name="IPC_SFE" localSheetId="4">#REF!</definedName>
    <definedName name="IPC_SFE" localSheetId="5">#REF!</definedName>
    <definedName name="IPC_SFE" localSheetId="6">#REF!</definedName>
    <definedName name="IPC_SFE" localSheetId="7">#REF!</definedName>
    <definedName name="IPC_SFE" localSheetId="8">#REF!</definedName>
    <definedName name="IPC_SFE" localSheetId="9">#REF!</definedName>
    <definedName name="IPC_SFE">#REF!</definedName>
    <definedName name="IPM" localSheetId="1">#REF!</definedName>
    <definedName name="IPM" localSheetId="10">#REF!</definedName>
    <definedName name="IPM" localSheetId="11">#REF!</definedName>
    <definedName name="IPM" localSheetId="12">#REF!</definedName>
    <definedName name="IPM" localSheetId="13">#REF!</definedName>
    <definedName name="IPM" localSheetId="2">#REF!</definedName>
    <definedName name="IPM" localSheetId="3">#REF!</definedName>
    <definedName name="IPM" localSheetId="4">#REF!</definedName>
    <definedName name="IPM" localSheetId="5">#REF!</definedName>
    <definedName name="IPM" localSheetId="6">#REF!</definedName>
    <definedName name="IPM" localSheetId="7">#REF!</definedName>
    <definedName name="IPM" localSheetId="8">#REF!</definedName>
    <definedName name="IPM" localSheetId="9">#REF!</definedName>
    <definedName name="IPM">#REF!</definedName>
    <definedName name="IPMPE" localSheetId="1">#REF!</definedName>
    <definedName name="IPMPE" localSheetId="10">#REF!</definedName>
    <definedName name="IPMPE" localSheetId="11">#REF!</definedName>
    <definedName name="IPMPE" localSheetId="12">#REF!</definedName>
    <definedName name="IPMPE" localSheetId="13">#REF!</definedName>
    <definedName name="IPMPE" localSheetId="2">#REF!</definedName>
    <definedName name="IPMPE" localSheetId="3">#REF!</definedName>
    <definedName name="IPMPE" localSheetId="4">#REF!</definedName>
    <definedName name="IPMPE" localSheetId="5">#REF!</definedName>
    <definedName name="IPMPE" localSheetId="6">#REF!</definedName>
    <definedName name="IPMPE" localSheetId="7">#REF!</definedName>
    <definedName name="IPMPE" localSheetId="8">#REF!</definedName>
    <definedName name="IPMPE" localSheetId="9">#REF!</definedName>
    <definedName name="IPMPE">#REF!</definedName>
    <definedName name="IRR" localSheetId="1">#REF!</definedName>
    <definedName name="IRR" localSheetId="10">#REF!</definedName>
    <definedName name="IRR" localSheetId="11">#REF!</definedName>
    <definedName name="IRR" localSheetId="12">#REF!</definedName>
    <definedName name="IRR" localSheetId="13">#REF!</definedName>
    <definedName name="IRR" localSheetId="2">#REF!</definedName>
    <definedName name="IRR" localSheetId="3">#REF!</definedName>
    <definedName name="IRR" localSheetId="4">#REF!</definedName>
    <definedName name="IRR" localSheetId="5">#REF!</definedName>
    <definedName name="IRR" localSheetId="6">#REF!</definedName>
    <definedName name="IRR" localSheetId="7">#REF!</definedName>
    <definedName name="IRR" localSheetId="8">#REF!</definedName>
    <definedName name="IRR" localSheetId="9">#REF!</definedName>
    <definedName name="IRR">#REF!</definedName>
    <definedName name="LACTEA" localSheetId="1">#REF!</definedName>
    <definedName name="LACTEA" localSheetId="10">#REF!</definedName>
    <definedName name="LACTEA" localSheetId="11">#REF!</definedName>
    <definedName name="LACTEA" localSheetId="12">#REF!</definedName>
    <definedName name="LACTEA" localSheetId="13">#REF!</definedName>
    <definedName name="LACTEA" localSheetId="2">#REF!</definedName>
    <definedName name="LACTEA" localSheetId="3">#REF!</definedName>
    <definedName name="LACTEA" localSheetId="4">#REF!</definedName>
    <definedName name="LACTEA" localSheetId="5">#REF!</definedName>
    <definedName name="LACTEA" localSheetId="6">#REF!</definedName>
    <definedName name="LACTEA" localSheetId="7">#REF!</definedName>
    <definedName name="LACTEA" localSheetId="8">#REF!</definedName>
    <definedName name="LACTEA" localSheetId="9">#REF!</definedName>
    <definedName name="LACTEA">#REF!</definedName>
    <definedName name="MAQ_AGR" localSheetId="1">#REF!</definedName>
    <definedName name="MAQ_AGR" localSheetId="10">#REF!</definedName>
    <definedName name="MAQ_AGR" localSheetId="11">#REF!</definedName>
    <definedName name="MAQ_AGR" localSheetId="12">#REF!</definedName>
    <definedName name="MAQ_AGR" localSheetId="13">#REF!</definedName>
    <definedName name="MAQ_AGR" localSheetId="2">#REF!</definedName>
    <definedName name="MAQ_AGR" localSheetId="3">#REF!</definedName>
    <definedName name="MAQ_AGR" localSheetId="4">#REF!</definedName>
    <definedName name="MAQ_AGR" localSheetId="5">#REF!</definedName>
    <definedName name="MAQ_AGR" localSheetId="6">#REF!</definedName>
    <definedName name="MAQ_AGR" localSheetId="7">#REF!</definedName>
    <definedName name="MAQ_AGR" localSheetId="8">#REF!</definedName>
    <definedName name="MAQ_AGR" localSheetId="9">#REF!</definedName>
    <definedName name="MAQ_AGR">#REF!</definedName>
    <definedName name="NA" localSheetId="1">#REF!</definedName>
    <definedName name="NA" localSheetId="10">#REF!</definedName>
    <definedName name="NA" localSheetId="11">#REF!</definedName>
    <definedName name="NA" localSheetId="12">#REF!</definedName>
    <definedName name="NA" localSheetId="13">#REF!</definedName>
    <definedName name="NA" localSheetId="2">#REF!</definedName>
    <definedName name="NA" localSheetId="3">#REF!</definedName>
    <definedName name="NA" localSheetId="4">#REF!</definedName>
    <definedName name="NA" localSheetId="5">#REF!</definedName>
    <definedName name="NA" localSheetId="6">#REF!</definedName>
    <definedName name="NA" localSheetId="7">#REF!</definedName>
    <definedName name="NA" localSheetId="8">#REF!</definedName>
    <definedName name="NA" localSheetId="9">#REF!</definedName>
    <definedName name="NA">#REF!</definedName>
    <definedName name="PATENTES" localSheetId="1">#REF!</definedName>
    <definedName name="PATENTES" localSheetId="10">#REF!</definedName>
    <definedName name="PATENTES" localSheetId="11">#REF!</definedName>
    <definedName name="PATENTES" localSheetId="12">#REF!</definedName>
    <definedName name="PATENTES" localSheetId="13">#REF!</definedName>
    <definedName name="PATENTES" localSheetId="2">#REF!</definedName>
    <definedName name="PATENTES" localSheetId="3">#REF!</definedName>
    <definedName name="PATENTES" localSheetId="4">#REF!</definedName>
    <definedName name="PATENTES" localSheetId="5">#REF!</definedName>
    <definedName name="PATENTES" localSheetId="6">#REF!</definedName>
    <definedName name="PATENTES" localSheetId="7">#REF!</definedName>
    <definedName name="PATENTES" localSheetId="8">#REF!</definedName>
    <definedName name="PATENTES" localSheetId="9">#REF!</definedName>
    <definedName name="PATENTES">#REF!</definedName>
    <definedName name="PBG" localSheetId="1">#REF!</definedName>
    <definedName name="PBG" localSheetId="10">#REF!</definedName>
    <definedName name="PBG" localSheetId="11">#REF!</definedName>
    <definedName name="PBG" localSheetId="12">#REF!</definedName>
    <definedName name="PBG" localSheetId="13">#REF!</definedName>
    <definedName name="PBG" localSheetId="2">#REF!</definedName>
    <definedName name="PBG" localSheetId="3">#REF!</definedName>
    <definedName name="PBG" localSheetId="4">#REF!</definedName>
    <definedName name="PBG" localSheetId="5">#REF!</definedName>
    <definedName name="PBG" localSheetId="6">#REF!</definedName>
    <definedName name="PBG" localSheetId="7">#REF!</definedName>
    <definedName name="PBG" localSheetId="8">#REF!</definedName>
    <definedName name="PBG" localSheetId="9">#REF!</definedName>
    <definedName name="PBG">#REF!</definedName>
    <definedName name="PGCLAS" localSheetId="1">#REF!</definedName>
    <definedName name="PGCLAS" localSheetId="10">#REF!</definedName>
    <definedName name="PGCLAS" localSheetId="11">#REF!</definedName>
    <definedName name="PGCLAS" localSheetId="12">#REF!</definedName>
    <definedName name="PGCLAS" localSheetId="13">#REF!</definedName>
    <definedName name="PGCLAS" localSheetId="2">#REF!</definedName>
    <definedName name="PGCLAS" localSheetId="3">#REF!</definedName>
    <definedName name="PGCLAS" localSheetId="4">#REF!</definedName>
    <definedName name="PGCLAS" localSheetId="5">#REF!</definedName>
    <definedName name="PGCLAS" localSheetId="6">#REF!</definedName>
    <definedName name="PGCLAS" localSheetId="7">#REF!</definedName>
    <definedName name="PGCLAS" localSheetId="8">#REF!</definedName>
    <definedName name="PGCLAS" localSheetId="9">#REF!</definedName>
    <definedName name="PGCLAS">#REF!</definedName>
    <definedName name="PGCREC" localSheetId="1">#REF!</definedName>
    <definedName name="PGCREC" localSheetId="10">#REF!</definedName>
    <definedName name="PGCREC" localSheetId="11">#REF!</definedName>
    <definedName name="PGCREC" localSheetId="12">#REF!</definedName>
    <definedName name="PGCREC" localSheetId="13">#REF!</definedName>
    <definedName name="PGCREC" localSheetId="2">#REF!</definedName>
    <definedName name="PGCREC" localSheetId="3">#REF!</definedName>
    <definedName name="PGCREC" localSheetId="4">#REF!</definedName>
    <definedName name="PGCREC" localSheetId="5">#REF!</definedName>
    <definedName name="PGCREC" localSheetId="6">#REF!</definedName>
    <definedName name="PGCREC" localSheetId="7">#REF!</definedName>
    <definedName name="PGCREC" localSheetId="8">#REF!</definedName>
    <definedName name="PGCREC" localSheetId="9">#REF!</definedName>
    <definedName name="PGCREC">#REF!</definedName>
    <definedName name="REC" localSheetId="1">#REF!</definedName>
    <definedName name="REC" localSheetId="10">#REF!</definedName>
    <definedName name="REC" localSheetId="11">#REF!</definedName>
    <definedName name="REC" localSheetId="12">#REF!</definedName>
    <definedName name="REC" localSheetId="13">#REF!</definedName>
    <definedName name="REC" localSheetId="2">#REF!</definedName>
    <definedName name="REC" localSheetId="3">#REF!</definedName>
    <definedName name="REC" localSheetId="4">#REF!</definedName>
    <definedName name="REC" localSheetId="5">#REF!</definedName>
    <definedName name="REC" localSheetId="6">#REF!</definedName>
    <definedName name="REC" localSheetId="7">#REF!</definedName>
    <definedName name="REC" localSheetId="8">#REF!</definedName>
    <definedName name="REC" localSheetId="9">#REF!</definedName>
    <definedName name="REC">#REF!</definedName>
    <definedName name="sct" localSheetId="1">#REF!</definedName>
    <definedName name="sct" localSheetId="10">#REF!</definedName>
    <definedName name="sct" localSheetId="11">#REF!</definedName>
    <definedName name="sct" localSheetId="12">#REF!</definedName>
    <definedName name="sct" localSheetId="13">#REF!</definedName>
    <definedName name="sct" localSheetId="2">#REF!</definedName>
    <definedName name="sct" localSheetId="3">#REF!</definedName>
    <definedName name="sct" localSheetId="4">#REF!</definedName>
    <definedName name="sct" localSheetId="5">#REF!</definedName>
    <definedName name="sct" localSheetId="6">#REF!</definedName>
    <definedName name="sct" localSheetId="7">#REF!</definedName>
    <definedName name="sct" localSheetId="8">#REF!</definedName>
    <definedName name="sct" localSheetId="9">#REF!</definedName>
    <definedName name="sct">#REF!</definedName>
    <definedName name="T" localSheetId="1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>#REF!</definedName>
    <definedName name="Trigo" localSheetId="1">#REF!</definedName>
    <definedName name="Trigo" localSheetId="10">#REF!</definedName>
    <definedName name="Trigo" localSheetId="11">#REF!</definedName>
    <definedName name="Trigo" localSheetId="12">#REF!</definedName>
    <definedName name="Trigo" localSheetId="13">#REF!</definedName>
    <definedName name="Trigo" localSheetId="2">#REF!</definedName>
    <definedName name="Trigo" localSheetId="3">#REF!</definedName>
    <definedName name="Trigo" localSheetId="4">#REF!</definedName>
    <definedName name="Trigo" localSheetId="5">#REF!</definedName>
    <definedName name="Trigo" localSheetId="6">#REF!</definedName>
    <definedName name="Trigo" localSheetId="7">#REF!</definedName>
    <definedName name="Trigo" localSheetId="8">#REF!</definedName>
    <definedName name="Trigo" localSheetId="9">#REF!</definedName>
    <definedName name="Trigo">#REF!</definedName>
    <definedName name="VARCRI" localSheetId="1">#REF!</definedName>
    <definedName name="VARCRI" localSheetId="10">#REF!</definedName>
    <definedName name="VARCRI" localSheetId="11">#REF!</definedName>
    <definedName name="VARCRI" localSheetId="12">#REF!</definedName>
    <definedName name="VARCRI" localSheetId="13">#REF!</definedName>
    <definedName name="VARCRI" localSheetId="2">#REF!</definedName>
    <definedName name="VARCRI" localSheetId="3">#REF!</definedName>
    <definedName name="VARCRI" localSheetId="4">#REF!</definedName>
    <definedName name="VARCRI" localSheetId="5">#REF!</definedName>
    <definedName name="VARCRI" localSheetId="6">#REF!</definedName>
    <definedName name="VARCRI" localSheetId="7">#REF!</definedName>
    <definedName name="VARCRI" localSheetId="8">#REF!</definedName>
    <definedName name="VARCRI" localSheetId="9">#REF!</definedName>
    <definedName name="VARCRI">#REF!</definedName>
    <definedName name="VARTA" localSheetId="1">#REF!</definedName>
    <definedName name="VARTA" localSheetId="10">#REF!</definedName>
    <definedName name="VARTA" localSheetId="11">#REF!</definedName>
    <definedName name="VARTA" localSheetId="12">#REF!</definedName>
    <definedName name="VARTA" localSheetId="13">#REF!</definedName>
    <definedName name="VARTA" localSheetId="2">#REF!</definedName>
    <definedName name="VARTA" localSheetId="3">#REF!</definedName>
    <definedName name="VARTA" localSheetId="4">#REF!</definedName>
    <definedName name="VARTA" localSheetId="5">#REF!</definedName>
    <definedName name="VARTA" localSheetId="6">#REF!</definedName>
    <definedName name="VARTA" localSheetId="7">#REF!</definedName>
    <definedName name="VARTA" localSheetId="8">#REF!</definedName>
    <definedName name="VARTA" localSheetId="9">#REF!</definedName>
    <definedName name="VARTA">#REF!</definedName>
    <definedName name="VENTAS" localSheetId="1">#REF!</definedName>
    <definedName name="VENTAS" localSheetId="10">#REF!</definedName>
    <definedName name="VENTAS" localSheetId="11">#REF!</definedName>
    <definedName name="VENTAS" localSheetId="12">#REF!</definedName>
    <definedName name="VENTAS" localSheetId="13">#REF!</definedName>
    <definedName name="VENTAS" localSheetId="2">#REF!</definedName>
    <definedName name="VENTAS" localSheetId="3">#REF!</definedName>
    <definedName name="VENTAS" localSheetId="4">#REF!</definedName>
    <definedName name="VENTAS" localSheetId="5">#REF!</definedName>
    <definedName name="VENTAS" localSheetId="6">#REF!</definedName>
    <definedName name="VENTAS" localSheetId="7">#REF!</definedName>
    <definedName name="VENTAS" localSheetId="8">#REF!</definedName>
    <definedName name="VENTAS" localSheetId="9">#REF!</definedName>
    <definedName name="VENTAS">#REF!</definedName>
    <definedName name="XCER" localSheetId="1">#REF!</definedName>
    <definedName name="XCER" localSheetId="10">#REF!</definedName>
    <definedName name="XCER" localSheetId="11">#REF!</definedName>
    <definedName name="XCER" localSheetId="12">#REF!</definedName>
    <definedName name="XCER" localSheetId="13">#REF!</definedName>
    <definedName name="XCER" localSheetId="2">#REF!</definedName>
    <definedName name="XCER" localSheetId="3">#REF!</definedName>
    <definedName name="XCER" localSheetId="4">#REF!</definedName>
    <definedName name="XCER" localSheetId="5">#REF!</definedName>
    <definedName name="XCER" localSheetId="6">#REF!</definedName>
    <definedName name="XCER" localSheetId="7">#REF!</definedName>
    <definedName name="XCER" localSheetId="8">#REF!</definedName>
    <definedName name="XCER" localSheetId="9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8" roundtripDataSignature="AMtx7mj+K9jQqqlwR/OTquPAAXRdQ7b1ig=="/>
    </ext>
  </extLst>
</workbook>
</file>

<file path=xl/calcChain.xml><?xml version="1.0" encoding="utf-8"?>
<calcChain xmlns="http://schemas.openxmlformats.org/spreadsheetml/2006/main">
  <c r="J25" i="9" l="1"/>
  <c r="AA10" i="9" l="1"/>
  <c r="F31" i="6"/>
  <c r="F26" i="7"/>
  <c r="F27" i="7"/>
  <c r="F28" i="7"/>
  <c r="F29" i="7"/>
  <c r="F30" i="7"/>
  <c r="F3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11" i="7"/>
  <c r="F10" i="7"/>
  <c r="D22" i="2" l="1"/>
  <c r="D23" i="2"/>
  <c r="D25" i="2"/>
  <c r="M25" i="5" l="1"/>
  <c r="X24" i="9"/>
  <c r="AD24" i="9"/>
  <c r="D26" i="2"/>
  <c r="D27" i="2"/>
  <c r="D28" i="2"/>
  <c r="D29" i="2"/>
  <c r="D30" i="2"/>
  <c r="D31" i="2"/>
  <c r="E3" i="3"/>
  <c r="C27" i="13"/>
  <c r="J27" i="13" s="1"/>
  <c r="D27" i="13"/>
  <c r="K27" i="13" s="1"/>
  <c r="C28" i="13"/>
  <c r="D28" i="13"/>
  <c r="J28" i="13"/>
  <c r="K28" i="13"/>
  <c r="C29" i="13"/>
  <c r="D29" i="13"/>
  <c r="K29" i="13" s="1"/>
  <c r="J29" i="13"/>
  <c r="B30" i="13"/>
  <c r="I30" i="13" s="1"/>
  <c r="C30" i="13"/>
  <c r="J30" i="13" s="1"/>
  <c r="D30" i="13"/>
  <c r="K30" i="13" s="1"/>
  <c r="B31" i="13"/>
  <c r="I31" i="13" s="1"/>
  <c r="C31" i="13"/>
  <c r="J31" i="13" s="1"/>
  <c r="D31" i="13"/>
  <c r="F31" i="13"/>
  <c r="N31" i="13" s="1"/>
  <c r="K31" i="13"/>
  <c r="B27" i="12"/>
  <c r="C27" i="12"/>
  <c r="B28" i="12"/>
  <c r="C28" i="12"/>
  <c r="E29" i="12" s="1"/>
  <c r="D28" i="12"/>
  <c r="E28" i="12"/>
  <c r="B29" i="12"/>
  <c r="C29" i="12"/>
  <c r="B30" i="12"/>
  <c r="D30" i="12" s="1"/>
  <c r="C30" i="12"/>
  <c r="E30" i="12"/>
  <c r="B31" i="12"/>
  <c r="C31" i="12"/>
  <c r="C27" i="11"/>
  <c r="D27" i="11" s="1"/>
  <c r="E27" i="11"/>
  <c r="F27" i="11" s="1"/>
  <c r="C28" i="11"/>
  <c r="D28" i="11" s="1"/>
  <c r="E28" i="11"/>
  <c r="F28" i="11"/>
  <c r="C29" i="11"/>
  <c r="D29" i="11" s="1"/>
  <c r="E29" i="11"/>
  <c r="F29" i="11" s="1"/>
  <c r="C30" i="11"/>
  <c r="D30" i="11"/>
  <c r="E30" i="11"/>
  <c r="F30" i="11"/>
  <c r="C31" i="11"/>
  <c r="D31" i="11"/>
  <c r="E31" i="11"/>
  <c r="F31" i="11" s="1"/>
  <c r="B27" i="10"/>
  <c r="B28" i="10"/>
  <c r="B29" i="10"/>
  <c r="B30" i="10"/>
  <c r="B31" i="10"/>
  <c r="J27" i="9"/>
  <c r="Q27" i="9"/>
  <c r="Z27" i="9" s="1"/>
  <c r="E27" i="13" s="1"/>
  <c r="M27" i="13" s="1"/>
  <c r="X27" i="9"/>
  <c r="F27" i="13" s="1"/>
  <c r="N27" i="13" s="1"/>
  <c r="AD27" i="9"/>
  <c r="J28" i="9"/>
  <c r="Q28" i="9"/>
  <c r="X28" i="9"/>
  <c r="F28" i="13" s="1"/>
  <c r="N28" i="13" s="1"/>
  <c r="AD28" i="9"/>
  <c r="J29" i="9"/>
  <c r="Y29" i="9" s="1"/>
  <c r="Q29" i="9"/>
  <c r="Z29" i="9" s="1"/>
  <c r="E29" i="13" s="1"/>
  <c r="M29" i="13" s="1"/>
  <c r="X29" i="9"/>
  <c r="F29" i="13" s="1"/>
  <c r="N29" i="13" s="1"/>
  <c r="AD29" i="9"/>
  <c r="J30" i="9"/>
  <c r="Y30" i="9" s="1"/>
  <c r="Q30" i="9"/>
  <c r="R30" i="9"/>
  <c r="X30" i="9"/>
  <c r="F30" i="13" s="1"/>
  <c r="N30" i="13" s="1"/>
  <c r="AD30" i="9"/>
  <c r="J31" i="9"/>
  <c r="R31" i="9" s="1"/>
  <c r="Q31" i="9"/>
  <c r="X31" i="9"/>
  <c r="Z31" i="9"/>
  <c r="E31" i="13" s="1"/>
  <c r="M31" i="13" s="1"/>
  <c r="AD31" i="9"/>
  <c r="P2" i="9"/>
  <c r="P3" i="9"/>
  <c r="D27" i="8"/>
  <c r="F27" i="8" s="1"/>
  <c r="E27" i="8"/>
  <c r="D28" i="8"/>
  <c r="G28" i="13" s="1"/>
  <c r="O28" i="13" s="1"/>
  <c r="E28" i="8"/>
  <c r="F28" i="8"/>
  <c r="D29" i="8"/>
  <c r="G29" i="13" s="1"/>
  <c r="O29" i="13" s="1"/>
  <c r="E29" i="8"/>
  <c r="F29" i="8"/>
  <c r="D30" i="8"/>
  <c r="F30" i="8" s="1"/>
  <c r="E30" i="8"/>
  <c r="D31" i="8"/>
  <c r="G31" i="13" s="1"/>
  <c r="O31" i="13" s="1"/>
  <c r="E31" i="8"/>
  <c r="F31" i="8"/>
  <c r="D15" i="7"/>
  <c r="D27" i="7"/>
  <c r="E27" i="7"/>
  <c r="G27" i="7" s="1"/>
  <c r="D28" i="7"/>
  <c r="E28" i="7"/>
  <c r="G28" i="7" s="1"/>
  <c r="D29" i="7"/>
  <c r="E29" i="7"/>
  <c r="G29" i="7" s="1"/>
  <c r="D30" i="7"/>
  <c r="E30" i="7"/>
  <c r="G30" i="7" s="1"/>
  <c r="D31" i="7"/>
  <c r="E31" i="7"/>
  <c r="G31" i="7" s="1"/>
  <c r="F27" i="6"/>
  <c r="G27" i="6"/>
  <c r="F28" i="6"/>
  <c r="G28" i="6" s="1"/>
  <c r="F29" i="6"/>
  <c r="G29" i="6"/>
  <c r="F30" i="6"/>
  <c r="G30" i="6"/>
  <c r="G31" i="6"/>
  <c r="D27" i="5"/>
  <c r="D28" i="5"/>
  <c r="D29" i="5"/>
  <c r="O29" i="5" s="1"/>
  <c r="C29" i="6" s="1"/>
  <c r="D29" i="6" s="1"/>
  <c r="D30" i="5"/>
  <c r="D31" i="5"/>
  <c r="G27" i="5"/>
  <c r="J27" i="5"/>
  <c r="M27" i="5"/>
  <c r="N27" i="5"/>
  <c r="G28" i="5"/>
  <c r="J28" i="5"/>
  <c r="M28" i="5"/>
  <c r="N28" i="5"/>
  <c r="G29" i="5"/>
  <c r="J29" i="5"/>
  <c r="M29" i="5"/>
  <c r="N29" i="5"/>
  <c r="G30" i="5"/>
  <c r="J30" i="5"/>
  <c r="M30" i="5"/>
  <c r="N30" i="5"/>
  <c r="G31" i="5"/>
  <c r="J31" i="5"/>
  <c r="M31" i="5"/>
  <c r="O31" i="5" s="1"/>
  <c r="C31" i="6" s="1"/>
  <c r="D31" i="6" s="1"/>
  <c r="N31" i="5"/>
  <c r="C27" i="4"/>
  <c r="D27" i="4" s="1"/>
  <c r="C28" i="4"/>
  <c r="D28" i="4" s="1"/>
  <c r="C29" i="4"/>
  <c r="D29" i="4" s="1"/>
  <c r="C30" i="4"/>
  <c r="D30" i="4"/>
  <c r="C31" i="4"/>
  <c r="D31" i="4" s="1"/>
  <c r="D27" i="3"/>
  <c r="D28" i="3"/>
  <c r="D29" i="3"/>
  <c r="D30" i="3"/>
  <c r="D31" i="3"/>
  <c r="C27" i="14"/>
  <c r="D27" i="14"/>
  <c r="F27" i="14" s="1"/>
  <c r="E27" i="14"/>
  <c r="C28" i="14"/>
  <c r="E28" i="14" s="1"/>
  <c r="D28" i="14"/>
  <c r="F28" i="14" s="1"/>
  <c r="C29" i="14"/>
  <c r="E29" i="14" s="1"/>
  <c r="D29" i="14"/>
  <c r="F29" i="14" s="1"/>
  <c r="C30" i="14"/>
  <c r="D30" i="14"/>
  <c r="F30" i="14" s="1"/>
  <c r="E30" i="14"/>
  <c r="C31" i="14"/>
  <c r="D31" i="14"/>
  <c r="F31" i="14" s="1"/>
  <c r="E31" i="14"/>
  <c r="D12" i="7"/>
  <c r="D13" i="7"/>
  <c r="D14" i="7"/>
  <c r="D16" i="7"/>
  <c r="D17" i="7"/>
  <c r="D18" i="7"/>
  <c r="D19" i="7"/>
  <c r="D20" i="7"/>
  <c r="D21" i="7"/>
  <c r="D22" i="7"/>
  <c r="D23" i="7"/>
  <c r="D24" i="7"/>
  <c r="D25" i="7"/>
  <c r="D26" i="7"/>
  <c r="D11" i="7"/>
  <c r="D10" i="7"/>
  <c r="D23" i="3"/>
  <c r="C31" i="10" l="1"/>
  <c r="D29" i="12"/>
  <c r="C29" i="10"/>
  <c r="L29" i="13" s="1"/>
  <c r="R27" i="9"/>
  <c r="B27" i="13" s="1"/>
  <c r="I27" i="13" s="1"/>
  <c r="G30" i="13"/>
  <c r="O30" i="13" s="1"/>
  <c r="D29" i="10"/>
  <c r="Z30" i="9"/>
  <c r="E30" i="13" s="1"/>
  <c r="M30" i="13" s="1"/>
  <c r="Z28" i="9"/>
  <c r="E28" i="13" s="1"/>
  <c r="M28" i="13" s="1"/>
  <c r="E31" i="12"/>
  <c r="R28" i="9"/>
  <c r="B28" i="13" s="1"/>
  <c r="I28" i="13" s="1"/>
  <c r="D31" i="12"/>
  <c r="R29" i="9"/>
  <c r="B29" i="13" s="1"/>
  <c r="I29" i="13" s="1"/>
  <c r="G27" i="13"/>
  <c r="O27" i="13" s="1"/>
  <c r="AA29" i="9"/>
  <c r="AE29" i="9" s="1"/>
  <c r="Y31" i="9"/>
  <c r="AA31" i="9" s="1"/>
  <c r="AE31" i="9" s="1"/>
  <c r="Y28" i="9"/>
  <c r="Y27" i="9"/>
  <c r="AA27" i="9" s="1"/>
  <c r="AE27" i="9" s="1"/>
  <c r="O27" i="5"/>
  <c r="P29" i="5"/>
  <c r="O30" i="5"/>
  <c r="O28" i="5"/>
  <c r="P31" i="5"/>
  <c r="C24" i="14"/>
  <c r="E24" i="14" s="1"/>
  <c r="D24" i="14"/>
  <c r="F24" i="14" s="1"/>
  <c r="C25" i="14"/>
  <c r="E25" i="14" s="1"/>
  <c r="D25" i="14"/>
  <c r="F25" i="14" s="1"/>
  <c r="C26" i="14"/>
  <c r="E26" i="14" s="1"/>
  <c r="D26" i="14"/>
  <c r="F26" i="14" s="1"/>
  <c r="C24" i="13"/>
  <c r="J24" i="13" s="1"/>
  <c r="D24" i="13"/>
  <c r="K24" i="13" s="1"/>
  <c r="C25" i="13"/>
  <c r="J25" i="13" s="1"/>
  <c r="D25" i="13"/>
  <c r="K25" i="13" s="1"/>
  <c r="C26" i="13"/>
  <c r="J26" i="13" s="1"/>
  <c r="D26" i="13"/>
  <c r="K26" i="13"/>
  <c r="B24" i="12"/>
  <c r="C24" i="12"/>
  <c r="B25" i="12"/>
  <c r="C25" i="12"/>
  <c r="B26" i="12"/>
  <c r="D27" i="12" s="1"/>
  <c r="C26" i="12"/>
  <c r="E27" i="12" s="1"/>
  <c r="C24" i="11"/>
  <c r="D24" i="11" s="1"/>
  <c r="E24" i="11"/>
  <c r="F24" i="11" s="1"/>
  <c r="C25" i="11"/>
  <c r="D25" i="11" s="1"/>
  <c r="E25" i="11"/>
  <c r="F25" i="11" s="1"/>
  <c r="C26" i="11"/>
  <c r="D26" i="11"/>
  <c r="E26" i="11"/>
  <c r="F26" i="11" s="1"/>
  <c r="B24" i="10"/>
  <c r="B25" i="10"/>
  <c r="B26" i="10"/>
  <c r="P27" i="5" l="1"/>
  <c r="C27" i="10"/>
  <c r="C27" i="6"/>
  <c r="D27" i="6" s="1"/>
  <c r="AA30" i="9"/>
  <c r="AE30" i="9" s="1"/>
  <c r="AA28" i="9"/>
  <c r="AE28" i="9" s="1"/>
  <c r="D31" i="10"/>
  <c r="L31" i="13"/>
  <c r="P28" i="5"/>
  <c r="C28" i="6"/>
  <c r="D28" i="6" s="1"/>
  <c r="C28" i="10"/>
  <c r="P30" i="5"/>
  <c r="C30" i="10"/>
  <c r="C30" i="6"/>
  <c r="D30" i="6" s="1"/>
  <c r="D26" i="12"/>
  <c r="E26" i="12"/>
  <c r="D25" i="12"/>
  <c r="E25" i="12"/>
  <c r="J26" i="9"/>
  <c r="Y26" i="9" s="1"/>
  <c r="Q26" i="9"/>
  <c r="R26" i="9"/>
  <c r="B26" i="13" s="1"/>
  <c r="I26" i="13" s="1"/>
  <c r="X26" i="9"/>
  <c r="F26" i="13" s="1"/>
  <c r="N26" i="13" s="1"/>
  <c r="AD26" i="9"/>
  <c r="J24" i="9"/>
  <c r="Y24" i="9" s="1"/>
  <c r="Q24" i="9"/>
  <c r="F24" i="13"/>
  <c r="N24" i="13" s="1"/>
  <c r="Y25" i="9"/>
  <c r="Q25" i="9"/>
  <c r="X25" i="9"/>
  <c r="F25" i="13" s="1"/>
  <c r="N25" i="13" s="1"/>
  <c r="AD25" i="9"/>
  <c r="D24" i="8"/>
  <c r="G24" i="13" s="1"/>
  <c r="O24" i="13" s="1"/>
  <c r="E24" i="8"/>
  <c r="D25" i="8"/>
  <c r="G25" i="13" s="1"/>
  <c r="O25" i="13" s="1"/>
  <c r="E25" i="8"/>
  <c r="D26" i="8"/>
  <c r="E26" i="8"/>
  <c r="E24" i="7"/>
  <c r="G24" i="7" s="1"/>
  <c r="E25" i="7"/>
  <c r="G25" i="7" s="1"/>
  <c r="E26" i="7"/>
  <c r="G26" i="7" s="1"/>
  <c r="F24" i="6"/>
  <c r="G24" i="6" s="1"/>
  <c r="F25" i="6"/>
  <c r="G25" i="6"/>
  <c r="F26" i="6"/>
  <c r="G26" i="6"/>
  <c r="D24" i="5"/>
  <c r="G24" i="5"/>
  <c r="J24" i="5"/>
  <c r="M24" i="5"/>
  <c r="N24" i="5"/>
  <c r="D25" i="5"/>
  <c r="G25" i="5"/>
  <c r="J25" i="5"/>
  <c r="N25" i="5"/>
  <c r="D26" i="5"/>
  <c r="G26" i="5"/>
  <c r="J26" i="5"/>
  <c r="M26" i="5"/>
  <c r="N26" i="5"/>
  <c r="C24" i="4"/>
  <c r="D24" i="4" s="1"/>
  <c r="C25" i="4"/>
  <c r="D25" i="4" s="1"/>
  <c r="C26" i="4"/>
  <c r="D26" i="4"/>
  <c r="D24" i="3"/>
  <c r="D25" i="3"/>
  <c r="D26" i="3"/>
  <c r="D24" i="2"/>
  <c r="C23" i="14"/>
  <c r="E23" i="14" s="1"/>
  <c r="D23" i="14"/>
  <c r="F23" i="14" s="1"/>
  <c r="C23" i="13"/>
  <c r="J23" i="13" s="1"/>
  <c r="D23" i="13"/>
  <c r="K23" i="13" s="1"/>
  <c r="B23" i="12"/>
  <c r="D24" i="12" s="1"/>
  <c r="C23" i="12"/>
  <c r="E24" i="12" s="1"/>
  <c r="C23" i="11"/>
  <c r="D23" i="11" s="1"/>
  <c r="E23" i="11"/>
  <c r="F23" i="11" s="1"/>
  <c r="B23" i="10"/>
  <c r="J23" i="9"/>
  <c r="Y23" i="9" s="1"/>
  <c r="Q23" i="9"/>
  <c r="X23" i="9"/>
  <c r="F23" i="13" s="1"/>
  <c r="N23" i="13" s="1"/>
  <c r="AD23" i="9"/>
  <c r="D23" i="8"/>
  <c r="E23" i="8"/>
  <c r="E23" i="7"/>
  <c r="G23" i="7" s="1"/>
  <c r="F23" i="6"/>
  <c r="G23" i="6" s="1"/>
  <c r="M23" i="5"/>
  <c r="J23" i="5"/>
  <c r="G23" i="5"/>
  <c r="D23" i="5"/>
  <c r="N23" i="5"/>
  <c r="C23" i="4"/>
  <c r="D23" i="4" s="1"/>
  <c r="C22" i="14"/>
  <c r="E22" i="14" s="1"/>
  <c r="D22" i="14"/>
  <c r="F22" i="14" s="1"/>
  <c r="C22" i="13"/>
  <c r="J22" i="13" s="1"/>
  <c r="D22" i="13"/>
  <c r="K22" i="13" s="1"/>
  <c r="B22" i="12"/>
  <c r="C22" i="12"/>
  <c r="C22" i="11"/>
  <c r="D22" i="11" s="1"/>
  <c r="E22" i="11"/>
  <c r="F22" i="11" s="1"/>
  <c r="B22" i="10"/>
  <c r="AD22" i="9"/>
  <c r="X22" i="9"/>
  <c r="Q22" i="9"/>
  <c r="J22" i="9"/>
  <c r="Y22" i="9" s="1"/>
  <c r="D28" i="10" l="1"/>
  <c r="L28" i="13"/>
  <c r="D30" i="10"/>
  <c r="L30" i="13"/>
  <c r="F26" i="8"/>
  <c r="G26" i="13"/>
  <c r="O26" i="13" s="1"/>
  <c r="L27" i="13"/>
  <c r="D27" i="10"/>
  <c r="O26" i="5"/>
  <c r="F25" i="8"/>
  <c r="O25" i="5"/>
  <c r="Z26" i="9"/>
  <c r="AA26" i="9" s="1"/>
  <c r="AE26" i="9" s="1"/>
  <c r="R25" i="9"/>
  <c r="B25" i="13" s="1"/>
  <c r="I25" i="13" s="1"/>
  <c r="R22" i="9"/>
  <c r="B22" i="13" s="1"/>
  <c r="I22" i="13" s="1"/>
  <c r="Z22" i="9"/>
  <c r="E22" i="13" s="1"/>
  <c r="M22" i="13" s="1"/>
  <c r="Z25" i="9"/>
  <c r="E25" i="13" s="1"/>
  <c r="M25" i="13" s="1"/>
  <c r="Z24" i="9"/>
  <c r="E24" i="13" s="1"/>
  <c r="M24" i="13" s="1"/>
  <c r="F24" i="8"/>
  <c r="O24" i="5"/>
  <c r="C24" i="10" s="1"/>
  <c r="R24" i="9"/>
  <c r="B24" i="13" s="1"/>
  <c r="I24" i="13" s="1"/>
  <c r="P26" i="5"/>
  <c r="F23" i="8"/>
  <c r="D23" i="12"/>
  <c r="E23" i="12"/>
  <c r="F22" i="13"/>
  <c r="N22" i="13" s="1"/>
  <c r="G23" i="13"/>
  <c r="O23" i="13" s="1"/>
  <c r="R23" i="9"/>
  <c r="B23" i="13" s="1"/>
  <c r="I23" i="13" s="1"/>
  <c r="Z23" i="9"/>
  <c r="O23" i="5"/>
  <c r="P23" i="5" s="1"/>
  <c r="D22" i="8"/>
  <c r="E22" i="8"/>
  <c r="E22" i="7"/>
  <c r="G22" i="7" s="1"/>
  <c r="G22" i="5"/>
  <c r="F22" i="6"/>
  <c r="G22" i="6"/>
  <c r="M22" i="5"/>
  <c r="O22" i="5" s="1"/>
  <c r="N22" i="5"/>
  <c r="J22" i="5"/>
  <c r="D22" i="5"/>
  <c r="C22" i="4"/>
  <c r="D22" i="4"/>
  <c r="D22" i="3"/>
  <c r="C26" i="10" l="1"/>
  <c r="C26" i="6"/>
  <c r="D26" i="6" s="1"/>
  <c r="E26" i="13"/>
  <c r="M26" i="13" s="1"/>
  <c r="AA25" i="9"/>
  <c r="P25" i="5"/>
  <c r="C25" i="10"/>
  <c r="C25" i="6"/>
  <c r="D25" i="6" s="1"/>
  <c r="AE25" i="9"/>
  <c r="AA22" i="9"/>
  <c r="AE22" i="9" s="1"/>
  <c r="AA24" i="9"/>
  <c r="AE24" i="9" s="1"/>
  <c r="P24" i="5"/>
  <c r="C24" i="6"/>
  <c r="D24" i="6" s="1"/>
  <c r="L24" i="13"/>
  <c r="D24" i="10"/>
  <c r="C22" i="6"/>
  <c r="D22" i="6" s="1"/>
  <c r="C22" i="10"/>
  <c r="C23" i="10"/>
  <c r="C23" i="6"/>
  <c r="D23" i="6" s="1"/>
  <c r="AA23" i="9"/>
  <c r="AE23" i="9" s="1"/>
  <c r="E23" i="13"/>
  <c r="M23" i="13" s="1"/>
  <c r="F22" i="8"/>
  <c r="G22" i="13"/>
  <c r="O22" i="13" s="1"/>
  <c r="P22" i="5"/>
  <c r="D12" i="8"/>
  <c r="D13" i="8"/>
  <c r="D14" i="8"/>
  <c r="D15" i="8"/>
  <c r="D16" i="8"/>
  <c r="D17" i="8"/>
  <c r="D18" i="8"/>
  <c r="D19" i="8"/>
  <c r="D20" i="8"/>
  <c r="D21" i="8"/>
  <c r="D11" i="8"/>
  <c r="D10" i="8"/>
  <c r="L26" i="13" l="1"/>
  <c r="D26" i="10"/>
  <c r="L25" i="13"/>
  <c r="D25" i="10"/>
  <c r="L23" i="13"/>
  <c r="D23" i="10"/>
  <c r="L22" i="13"/>
  <c r="D22" i="10"/>
  <c r="G21" i="13"/>
  <c r="E21" i="11"/>
  <c r="F21" i="11" s="1"/>
  <c r="AD21" i="9"/>
  <c r="X21" i="9"/>
  <c r="Q21" i="9"/>
  <c r="J21" i="9"/>
  <c r="Y21" i="9" s="1"/>
  <c r="N21" i="5"/>
  <c r="J21" i="5"/>
  <c r="D21" i="5"/>
  <c r="R21" i="9" l="1"/>
  <c r="Z21" i="9"/>
  <c r="AA21" i="9" s="1"/>
  <c r="AE21" i="9" s="1"/>
  <c r="C20" i="14"/>
  <c r="E20" i="14" s="1"/>
  <c r="D20" i="14"/>
  <c r="F20" i="14" s="1"/>
  <c r="C21" i="14"/>
  <c r="E21" i="14" s="1"/>
  <c r="D21" i="14"/>
  <c r="F21" i="14" s="1"/>
  <c r="O21" i="13"/>
  <c r="C20" i="13"/>
  <c r="J20" i="13" s="1"/>
  <c r="D20" i="13"/>
  <c r="K20" i="13" s="1"/>
  <c r="G20" i="13"/>
  <c r="O20" i="13" s="1"/>
  <c r="B21" i="13"/>
  <c r="I21" i="13" s="1"/>
  <c r="C21" i="13"/>
  <c r="J21" i="13" s="1"/>
  <c r="D21" i="13"/>
  <c r="K21" i="13" s="1"/>
  <c r="F21" i="13"/>
  <c r="N21" i="13" s="1"/>
  <c r="C20" i="12"/>
  <c r="C21" i="12"/>
  <c r="E22" i="12" s="1"/>
  <c r="B20" i="12"/>
  <c r="B21" i="12"/>
  <c r="E20" i="11"/>
  <c r="F20" i="11" s="1"/>
  <c r="C11" i="11"/>
  <c r="C12" i="11"/>
  <c r="C13" i="11"/>
  <c r="C14" i="11"/>
  <c r="C15" i="11"/>
  <c r="C16" i="11"/>
  <c r="C17" i="11"/>
  <c r="C18" i="11"/>
  <c r="C19" i="11"/>
  <c r="C20" i="11"/>
  <c r="D20" i="11" s="1"/>
  <c r="C21" i="11"/>
  <c r="D21" i="11" s="1"/>
  <c r="C10" i="11"/>
  <c r="B11" i="10"/>
  <c r="B12" i="10"/>
  <c r="B13" i="10"/>
  <c r="B14" i="10"/>
  <c r="B15" i="10"/>
  <c r="B16" i="10"/>
  <c r="B17" i="10"/>
  <c r="B18" i="10"/>
  <c r="B19" i="10"/>
  <c r="B20" i="10"/>
  <c r="B21" i="10"/>
  <c r="B10" i="10"/>
  <c r="E21" i="13" l="1"/>
  <c r="M21" i="13" s="1"/>
  <c r="D21" i="12"/>
  <c r="D22" i="12"/>
  <c r="E21" i="12"/>
  <c r="F12" i="6"/>
  <c r="F13" i="6"/>
  <c r="G13" i="6" s="1"/>
  <c r="F14" i="6"/>
  <c r="F15" i="6"/>
  <c r="G15" i="6" s="1"/>
  <c r="F16" i="6"/>
  <c r="F17" i="6"/>
  <c r="G17" i="6" s="1"/>
  <c r="F18" i="6"/>
  <c r="G18" i="6" s="1"/>
  <c r="F19" i="6"/>
  <c r="G19" i="6" s="1"/>
  <c r="F20" i="6"/>
  <c r="F21" i="6"/>
  <c r="G21" i="6" s="1"/>
  <c r="F11" i="6"/>
  <c r="G11" i="6" s="1"/>
  <c r="F10" i="6"/>
  <c r="G10" i="6" s="1"/>
  <c r="M21" i="5"/>
  <c r="G21" i="5"/>
  <c r="C21" i="4"/>
  <c r="D21" i="4" s="1"/>
  <c r="D21" i="2"/>
  <c r="E21" i="7"/>
  <c r="G21" i="7" s="1"/>
  <c r="D21" i="3"/>
  <c r="D19" i="14"/>
  <c r="F19" i="14" s="1"/>
  <c r="C19" i="14"/>
  <c r="E19" i="14" s="1"/>
  <c r="D18" i="14"/>
  <c r="F18" i="14" s="1"/>
  <c r="C18" i="14"/>
  <c r="E18" i="14" s="1"/>
  <c r="D17" i="14"/>
  <c r="F17" i="14" s="1"/>
  <c r="C17" i="14"/>
  <c r="E17" i="14" s="1"/>
  <c r="D16" i="14"/>
  <c r="F16" i="14" s="1"/>
  <c r="C16" i="14"/>
  <c r="E16" i="14" s="1"/>
  <c r="D15" i="14"/>
  <c r="F15" i="14" s="1"/>
  <c r="C15" i="14"/>
  <c r="E15" i="14" s="1"/>
  <c r="D14" i="14"/>
  <c r="F14" i="14" s="1"/>
  <c r="C14" i="14"/>
  <c r="E14" i="14" s="1"/>
  <c r="D13" i="14"/>
  <c r="F13" i="14" s="1"/>
  <c r="C13" i="14"/>
  <c r="E13" i="14" s="1"/>
  <c r="D12" i="14"/>
  <c r="F12" i="14" s="1"/>
  <c r="C12" i="14"/>
  <c r="E12" i="14" s="1"/>
  <c r="D11" i="14"/>
  <c r="F11" i="14" s="1"/>
  <c r="C11" i="14"/>
  <c r="E11" i="14" s="1"/>
  <c r="D10" i="14"/>
  <c r="F10" i="14" s="1"/>
  <c r="C10" i="14"/>
  <c r="E10" i="14" s="1"/>
  <c r="G19" i="13"/>
  <c r="O19" i="13" s="1"/>
  <c r="D19" i="13"/>
  <c r="K19" i="13" s="1"/>
  <c r="C19" i="13"/>
  <c r="J19" i="13" s="1"/>
  <c r="G18" i="13"/>
  <c r="O18" i="13" s="1"/>
  <c r="D18" i="13"/>
  <c r="K18" i="13" s="1"/>
  <c r="C18" i="13"/>
  <c r="J18" i="13" s="1"/>
  <c r="G17" i="13"/>
  <c r="O17" i="13" s="1"/>
  <c r="D17" i="13"/>
  <c r="K17" i="13" s="1"/>
  <c r="C17" i="13"/>
  <c r="J17" i="13" s="1"/>
  <c r="G16" i="13"/>
  <c r="O16" i="13" s="1"/>
  <c r="D16" i="13"/>
  <c r="K16" i="13" s="1"/>
  <c r="C16" i="13"/>
  <c r="J16" i="13" s="1"/>
  <c r="G15" i="13"/>
  <c r="O15" i="13" s="1"/>
  <c r="D15" i="13"/>
  <c r="K15" i="13" s="1"/>
  <c r="C15" i="13"/>
  <c r="J15" i="13" s="1"/>
  <c r="G14" i="13"/>
  <c r="O14" i="13" s="1"/>
  <c r="D14" i="13"/>
  <c r="K14" i="13" s="1"/>
  <c r="C14" i="13"/>
  <c r="J14" i="13" s="1"/>
  <c r="G13" i="13"/>
  <c r="O13" i="13" s="1"/>
  <c r="D13" i="13"/>
  <c r="K13" i="13" s="1"/>
  <c r="C13" i="13"/>
  <c r="J13" i="13" s="1"/>
  <c r="G12" i="13"/>
  <c r="O12" i="13" s="1"/>
  <c r="D12" i="13"/>
  <c r="K12" i="13" s="1"/>
  <c r="C12" i="13"/>
  <c r="J12" i="13" s="1"/>
  <c r="G11" i="13"/>
  <c r="O11" i="13" s="1"/>
  <c r="D11" i="13"/>
  <c r="K11" i="13" s="1"/>
  <c r="C11" i="13"/>
  <c r="J11" i="13" s="1"/>
  <c r="G10" i="13"/>
  <c r="D10" i="13"/>
  <c r="C10" i="13"/>
  <c r="C19" i="12"/>
  <c r="E20" i="12" s="1"/>
  <c r="B19" i="12"/>
  <c r="D20" i="12" s="1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E19" i="11"/>
  <c r="F19" i="11" s="1"/>
  <c r="D19" i="11"/>
  <c r="E18" i="11"/>
  <c r="F18" i="11" s="1"/>
  <c r="D18" i="11"/>
  <c r="E17" i="11"/>
  <c r="F17" i="11" s="1"/>
  <c r="D17" i="11"/>
  <c r="E16" i="11"/>
  <c r="F16" i="11" s="1"/>
  <c r="D16" i="11"/>
  <c r="E15" i="11"/>
  <c r="F15" i="11" s="1"/>
  <c r="D15" i="11"/>
  <c r="E14" i="11"/>
  <c r="F14" i="11" s="1"/>
  <c r="D14" i="11"/>
  <c r="E13" i="11"/>
  <c r="F13" i="11" s="1"/>
  <c r="D13" i="11"/>
  <c r="E12" i="11"/>
  <c r="F12" i="11" s="1"/>
  <c r="D12" i="11"/>
  <c r="E11" i="11"/>
  <c r="F11" i="11" s="1"/>
  <c r="D11" i="11"/>
  <c r="E10" i="11"/>
  <c r="F10" i="11" s="1"/>
  <c r="D10" i="11"/>
  <c r="AD20" i="9"/>
  <c r="X20" i="9"/>
  <c r="F20" i="13" s="1"/>
  <c r="N20" i="13" s="1"/>
  <c r="Q20" i="9"/>
  <c r="O20" i="9"/>
  <c r="J20" i="9"/>
  <c r="Y20" i="9" s="1"/>
  <c r="AD19" i="9"/>
  <c r="X19" i="9"/>
  <c r="F19" i="13" s="1"/>
  <c r="N19" i="13" s="1"/>
  <c r="Q19" i="9"/>
  <c r="J19" i="9"/>
  <c r="AD18" i="9"/>
  <c r="X18" i="9"/>
  <c r="F18" i="13" s="1"/>
  <c r="N18" i="13" s="1"/>
  <c r="Q18" i="9"/>
  <c r="J18" i="9"/>
  <c r="Y18" i="9" s="1"/>
  <c r="AD17" i="9"/>
  <c r="X17" i="9"/>
  <c r="F17" i="13" s="1"/>
  <c r="N17" i="13" s="1"/>
  <c r="Q17" i="9"/>
  <c r="J17" i="9"/>
  <c r="Y17" i="9" s="1"/>
  <c r="AD16" i="9"/>
  <c r="X16" i="9"/>
  <c r="F16" i="13" s="1"/>
  <c r="N16" i="13" s="1"/>
  <c r="Q16" i="9"/>
  <c r="J16" i="9"/>
  <c r="AD15" i="9"/>
  <c r="X15" i="9"/>
  <c r="F15" i="13" s="1"/>
  <c r="N15" i="13" s="1"/>
  <c r="Q15" i="9"/>
  <c r="J15" i="9"/>
  <c r="AD14" i="9"/>
  <c r="X14" i="9"/>
  <c r="F14" i="13" s="1"/>
  <c r="N14" i="13" s="1"/>
  <c r="Q14" i="9"/>
  <c r="J14" i="9"/>
  <c r="Y14" i="9" s="1"/>
  <c r="AD13" i="9"/>
  <c r="X13" i="9"/>
  <c r="F13" i="13" s="1"/>
  <c r="N13" i="13" s="1"/>
  <c r="Q13" i="9"/>
  <c r="J13" i="9"/>
  <c r="Y13" i="9" s="1"/>
  <c r="AD12" i="9"/>
  <c r="X12" i="9"/>
  <c r="F12" i="13" s="1"/>
  <c r="N12" i="13" s="1"/>
  <c r="Q12" i="9"/>
  <c r="J12" i="9"/>
  <c r="AD11" i="9"/>
  <c r="X11" i="9"/>
  <c r="F11" i="13" s="1"/>
  <c r="N11" i="13" s="1"/>
  <c r="Q11" i="9"/>
  <c r="J11" i="9"/>
  <c r="AD10" i="9"/>
  <c r="X10" i="9"/>
  <c r="F10" i="13" s="1"/>
  <c r="Q10" i="9"/>
  <c r="J10" i="9"/>
  <c r="Y10" i="9" s="1"/>
  <c r="E21" i="8"/>
  <c r="F21" i="8" s="1"/>
  <c r="E20" i="8"/>
  <c r="F20" i="8" s="1"/>
  <c r="E19" i="8"/>
  <c r="F19" i="8" s="1"/>
  <c r="E18" i="8"/>
  <c r="F18" i="8" s="1"/>
  <c r="E17" i="8"/>
  <c r="F17" i="8" s="1"/>
  <c r="E16" i="8"/>
  <c r="F16" i="8" s="1"/>
  <c r="E15" i="8"/>
  <c r="F15" i="8" s="1"/>
  <c r="E14" i="8"/>
  <c r="F14" i="8" s="1"/>
  <c r="E13" i="8"/>
  <c r="F13" i="8" s="1"/>
  <c r="E12" i="8"/>
  <c r="F12" i="8" s="1"/>
  <c r="E11" i="8"/>
  <c r="F11" i="8" s="1"/>
  <c r="E10" i="8"/>
  <c r="F10" i="8" s="1"/>
  <c r="E20" i="7"/>
  <c r="G20" i="7" s="1"/>
  <c r="E19" i="7"/>
  <c r="G19" i="7" s="1"/>
  <c r="E18" i="7"/>
  <c r="G18" i="7" s="1"/>
  <c r="E17" i="7"/>
  <c r="G17" i="7" s="1"/>
  <c r="E16" i="7"/>
  <c r="G16" i="7" s="1"/>
  <c r="E15" i="7"/>
  <c r="G15" i="7" s="1"/>
  <c r="E14" i="7"/>
  <c r="G14" i="7" s="1"/>
  <c r="E13" i="7"/>
  <c r="G13" i="7" s="1"/>
  <c r="E12" i="7"/>
  <c r="G12" i="7" s="1"/>
  <c r="E11" i="7"/>
  <c r="G11" i="7" s="1"/>
  <c r="E10" i="7"/>
  <c r="G10" i="7" s="1"/>
  <c r="G20" i="6"/>
  <c r="G16" i="6"/>
  <c r="G14" i="6"/>
  <c r="G12" i="6"/>
  <c r="N20" i="5"/>
  <c r="M20" i="5"/>
  <c r="J20" i="5"/>
  <c r="G20" i="5"/>
  <c r="D20" i="5"/>
  <c r="N19" i="5"/>
  <c r="M19" i="5"/>
  <c r="J19" i="5"/>
  <c r="G19" i="5"/>
  <c r="D19" i="5"/>
  <c r="N18" i="5"/>
  <c r="M18" i="5"/>
  <c r="J18" i="5"/>
  <c r="G18" i="5"/>
  <c r="O18" i="5" s="1"/>
  <c r="D18" i="5"/>
  <c r="N17" i="5"/>
  <c r="M17" i="5"/>
  <c r="J17" i="5"/>
  <c r="G17" i="5"/>
  <c r="D17" i="5"/>
  <c r="N16" i="5"/>
  <c r="M16" i="5"/>
  <c r="O16" i="5" s="1"/>
  <c r="J16" i="5"/>
  <c r="G16" i="5"/>
  <c r="D16" i="5"/>
  <c r="N15" i="5"/>
  <c r="M15" i="5"/>
  <c r="J15" i="5"/>
  <c r="G15" i="5"/>
  <c r="D15" i="5"/>
  <c r="N14" i="5"/>
  <c r="M14" i="5"/>
  <c r="J14" i="5"/>
  <c r="G14" i="5"/>
  <c r="D14" i="5"/>
  <c r="N13" i="5"/>
  <c r="M13" i="5"/>
  <c r="J13" i="5"/>
  <c r="G13" i="5"/>
  <c r="D13" i="5"/>
  <c r="N12" i="5"/>
  <c r="M12" i="5"/>
  <c r="J12" i="5"/>
  <c r="G12" i="5"/>
  <c r="D12" i="5"/>
  <c r="N11" i="5"/>
  <c r="M11" i="5"/>
  <c r="J11" i="5"/>
  <c r="G11" i="5"/>
  <c r="D11" i="5"/>
  <c r="N10" i="5"/>
  <c r="M10" i="5"/>
  <c r="J10" i="5"/>
  <c r="G10" i="5"/>
  <c r="O10" i="5" s="1"/>
  <c r="D10" i="5"/>
  <c r="C20" i="4"/>
  <c r="D20" i="4" s="1"/>
  <c r="C19" i="4"/>
  <c r="D19" i="4" s="1"/>
  <c r="C18" i="4"/>
  <c r="D18" i="4" s="1"/>
  <c r="C17" i="4"/>
  <c r="D17" i="4" s="1"/>
  <c r="C16" i="4"/>
  <c r="D16" i="4" s="1"/>
  <c r="C15" i="4"/>
  <c r="D15" i="4" s="1"/>
  <c r="C14" i="4"/>
  <c r="D14" i="4" s="1"/>
  <c r="C13" i="4"/>
  <c r="D13" i="4" s="1"/>
  <c r="C12" i="4"/>
  <c r="D12" i="4" s="1"/>
  <c r="C11" i="4"/>
  <c r="D11" i="4" s="1"/>
  <c r="C10" i="4"/>
  <c r="D10" i="4" s="1"/>
  <c r="D20" i="3"/>
  <c r="D19" i="3"/>
  <c r="D18" i="3"/>
  <c r="D17" i="3"/>
  <c r="D16" i="3"/>
  <c r="D15" i="3"/>
  <c r="D14" i="3"/>
  <c r="D13" i="3"/>
  <c r="D12" i="3"/>
  <c r="D11" i="3"/>
  <c r="D10" i="3"/>
  <c r="D20" i="2"/>
  <c r="D19" i="2"/>
  <c r="D18" i="2"/>
  <c r="D17" i="2"/>
  <c r="D16" i="2"/>
  <c r="D15" i="2"/>
  <c r="D14" i="2"/>
  <c r="D13" i="2"/>
  <c r="D12" i="2"/>
  <c r="D11" i="2"/>
  <c r="D10" i="2"/>
  <c r="E18" i="12" l="1"/>
  <c r="Z15" i="9"/>
  <c r="E15" i="13" s="1"/>
  <c r="M15" i="13" s="1"/>
  <c r="Z17" i="9"/>
  <c r="E17" i="13" s="1"/>
  <c r="M17" i="13" s="1"/>
  <c r="Z19" i="9"/>
  <c r="E19" i="13" s="1"/>
  <c r="M19" i="13" s="1"/>
  <c r="E11" i="12"/>
  <c r="E17" i="12"/>
  <c r="E12" i="12"/>
  <c r="D13" i="12"/>
  <c r="D15" i="12"/>
  <c r="D18" i="12"/>
  <c r="E16" i="12"/>
  <c r="E13" i="12"/>
  <c r="E14" i="12"/>
  <c r="R13" i="9"/>
  <c r="B13" i="13" s="1"/>
  <c r="I13" i="13" s="1"/>
  <c r="C10" i="10"/>
  <c r="D10" i="10" s="1"/>
  <c r="C10" i="6"/>
  <c r="D10" i="6" s="1"/>
  <c r="P16" i="5"/>
  <c r="C16" i="6"/>
  <c r="D16" i="6" s="1"/>
  <c r="C16" i="10"/>
  <c r="C18" i="6"/>
  <c r="D18" i="6" s="1"/>
  <c r="C18" i="10"/>
  <c r="O13" i="5"/>
  <c r="P13" i="5" s="1"/>
  <c r="O15" i="5"/>
  <c r="E15" i="12"/>
  <c r="P10" i="5"/>
  <c r="P18" i="5"/>
  <c r="D16" i="12"/>
  <c r="O12" i="5"/>
  <c r="O14" i="5"/>
  <c r="O20" i="5"/>
  <c r="Z14" i="9"/>
  <c r="E14" i="13" s="1"/>
  <c r="M14" i="13" s="1"/>
  <c r="Z16" i="9"/>
  <c r="E16" i="13" s="1"/>
  <c r="M16" i="13" s="1"/>
  <c r="Z18" i="9"/>
  <c r="E18" i="13" s="1"/>
  <c r="M18" i="13" s="1"/>
  <c r="O17" i="5"/>
  <c r="D11" i="12"/>
  <c r="D14" i="12"/>
  <c r="O11" i="5"/>
  <c r="P11" i="5" s="1"/>
  <c r="O19" i="5"/>
  <c r="D17" i="12"/>
  <c r="E19" i="12"/>
  <c r="D12" i="12"/>
  <c r="D19" i="12"/>
  <c r="R11" i="9"/>
  <c r="B11" i="13" s="1"/>
  <c r="I11" i="13" s="1"/>
  <c r="R12" i="9"/>
  <c r="B12" i="13" s="1"/>
  <c r="I12" i="13" s="1"/>
  <c r="AA18" i="9"/>
  <c r="AE18" i="9" s="1"/>
  <c r="R19" i="9"/>
  <c r="B19" i="13" s="1"/>
  <c r="I19" i="13" s="1"/>
  <c r="R17" i="9"/>
  <c r="B17" i="13" s="1"/>
  <c r="I17" i="13" s="1"/>
  <c r="Z20" i="9"/>
  <c r="E20" i="13" s="1"/>
  <c r="M20" i="13" s="1"/>
  <c r="Z10" i="9"/>
  <c r="E10" i="13" s="1"/>
  <c r="Z11" i="9"/>
  <c r="E11" i="13" s="1"/>
  <c r="M11" i="13" s="1"/>
  <c r="Z12" i="9"/>
  <c r="E12" i="13" s="1"/>
  <c r="M12" i="13" s="1"/>
  <c r="Z13" i="9"/>
  <c r="E13" i="13" s="1"/>
  <c r="M13" i="13" s="1"/>
  <c r="R15" i="9"/>
  <c r="B15" i="13" s="1"/>
  <c r="I15" i="13" s="1"/>
  <c r="R16" i="9"/>
  <c r="B16" i="13" s="1"/>
  <c r="I16" i="13" s="1"/>
  <c r="R20" i="9"/>
  <c r="B20" i="13" s="1"/>
  <c r="I20" i="13" s="1"/>
  <c r="O21" i="5"/>
  <c r="P21" i="5" s="1"/>
  <c r="Y11" i="9"/>
  <c r="AA11" i="9" s="1"/>
  <c r="AE11" i="9" s="1"/>
  <c r="Y19" i="9"/>
  <c r="R10" i="9"/>
  <c r="B10" i="13" s="1"/>
  <c r="Y12" i="9"/>
  <c r="R14" i="9"/>
  <c r="B14" i="13" s="1"/>
  <c r="I14" i="13" s="1"/>
  <c r="Y16" i="9"/>
  <c r="R18" i="9"/>
  <c r="B18" i="13" s="1"/>
  <c r="I18" i="13" s="1"/>
  <c r="Y15" i="9"/>
  <c r="AA19" i="9" l="1"/>
  <c r="AE19" i="9" s="1"/>
  <c r="AA15" i="9"/>
  <c r="AE15" i="9" s="1"/>
  <c r="AA17" i="9"/>
  <c r="AE17" i="9" s="1"/>
  <c r="AA14" i="9"/>
  <c r="AE14" i="9" s="1"/>
  <c r="AA16" i="9"/>
  <c r="AE16" i="9" s="1"/>
  <c r="P12" i="5"/>
  <c r="C12" i="10"/>
  <c r="C12" i="6"/>
  <c r="D12" i="6" s="1"/>
  <c r="P20" i="5"/>
  <c r="C20" i="10"/>
  <c r="C20" i="6"/>
  <c r="D20" i="6" s="1"/>
  <c r="C14" i="10"/>
  <c r="C14" i="6"/>
  <c r="D14" i="6" s="1"/>
  <c r="L18" i="13"/>
  <c r="D18" i="10"/>
  <c r="D16" i="10"/>
  <c r="L16" i="13"/>
  <c r="C17" i="10"/>
  <c r="C17" i="6"/>
  <c r="D17" i="6" s="1"/>
  <c r="AA13" i="9"/>
  <c r="AE13" i="9" s="1"/>
  <c r="P19" i="5"/>
  <c r="C19" i="6"/>
  <c r="D19" i="6" s="1"/>
  <c r="C19" i="10"/>
  <c r="C13" i="10"/>
  <c r="C13" i="6"/>
  <c r="D13" i="6" s="1"/>
  <c r="C11" i="10"/>
  <c r="C11" i="6"/>
  <c r="D11" i="6" s="1"/>
  <c r="P14" i="5"/>
  <c r="P17" i="5"/>
  <c r="P15" i="5"/>
  <c r="C15" i="10"/>
  <c r="C15" i="6"/>
  <c r="D15" i="6" s="1"/>
  <c r="AE10" i="9"/>
  <c r="AA20" i="9"/>
  <c r="AE20" i="9" s="1"/>
  <c r="AA12" i="9"/>
  <c r="AE12" i="9" s="1"/>
  <c r="C21" i="6"/>
  <c r="D21" i="6" s="1"/>
  <c r="C21" i="10"/>
  <c r="D14" i="10" l="1"/>
  <c r="L14" i="13"/>
  <c r="L11" i="13"/>
  <c r="D11" i="10"/>
  <c r="D17" i="10"/>
  <c r="L17" i="13"/>
  <c r="D20" i="10"/>
  <c r="L20" i="13"/>
  <c r="L15" i="13"/>
  <c r="D15" i="10"/>
  <c r="L13" i="13"/>
  <c r="D13" i="10"/>
  <c r="D19" i="10"/>
  <c r="L19" i="13"/>
  <c r="D12" i="10"/>
  <c r="L12" i="13"/>
  <c r="L21" i="13"/>
  <c r="D21" i="10"/>
</calcChain>
</file>

<file path=xl/sharedStrings.xml><?xml version="1.0" encoding="utf-8"?>
<sst xmlns="http://schemas.openxmlformats.org/spreadsheetml/2006/main" count="484" uniqueCount="195">
  <si>
    <t>PROGRAMA SANTA FE COMO VAMOS</t>
  </si>
  <si>
    <t>E-mail: santafecomovamos@santafeciudad.gov.ar / ces@bcsf.com.ar </t>
  </si>
  <si>
    <t>BASE DE DATOS ESTADÍSTICOS</t>
  </si>
  <si>
    <t>EJE: FINANZAS PÚBLICAS</t>
  </si>
  <si>
    <t>Frecuencia</t>
  </si>
  <si>
    <t>Fecha de inicio</t>
  </si>
  <si>
    <t>Último dato</t>
  </si>
  <si>
    <t>1.Tasa de ahorro corriente</t>
  </si>
  <si>
    <t>Ciudad de Santa Fe</t>
  </si>
  <si>
    <t>Anual</t>
  </si>
  <si>
    <t xml:space="preserve"> Contexto</t>
  </si>
  <si>
    <t>Título</t>
  </si>
  <si>
    <t>Fuente</t>
  </si>
  <si>
    <t>Unidad de medida</t>
  </si>
  <si>
    <t>Porcentaje</t>
  </si>
  <si>
    <t>Categorías</t>
  </si>
  <si>
    <t>Ingresos corrientes</t>
  </si>
  <si>
    <t>Gastos corrientes</t>
  </si>
  <si>
    <t>Tasa de ahorro corriente</t>
  </si>
  <si>
    <t xml:space="preserve">Componentes de la inversión real directa </t>
  </si>
  <si>
    <t>Monto ejecutado</t>
  </si>
  <si>
    <t>Inversión real directa</t>
  </si>
  <si>
    <t>Tasa de inversión real directa</t>
  </si>
  <si>
    <t>Edificios e intalaciones</t>
  </si>
  <si>
    <t>Construcciones del dominio privado</t>
  </si>
  <si>
    <t>Construcciones del dominio público</t>
  </si>
  <si>
    <t>Maquinaria y equipo</t>
  </si>
  <si>
    <t>Sueldos y salarios</t>
  </si>
  <si>
    <t>Contribuciones patronales</t>
  </si>
  <si>
    <t>Prestaciones sociales</t>
  </si>
  <si>
    <t>Bienes de consumo</t>
  </si>
  <si>
    <t>Servicos no personales</t>
  </si>
  <si>
    <t>Tierras y terrenos</t>
  </si>
  <si>
    <t>Activos intangibles</t>
  </si>
  <si>
    <t xml:space="preserve"> </t>
  </si>
  <si>
    <t>Recursos de origen municipal</t>
  </si>
  <si>
    <t>Cociente de capacidad financiera total</t>
  </si>
  <si>
    <t>Autonomía financiera en función de la disponibilidad de recursos por procedencia</t>
  </si>
  <si>
    <t>Recursos de origen provincial</t>
  </si>
  <si>
    <t>Recursos de origen nacional</t>
  </si>
  <si>
    <t>Recursos de otros orígenes</t>
  </si>
  <si>
    <t>Recursos de libre disponibilidad</t>
  </si>
  <si>
    <t>Recursos afectados</t>
  </si>
  <si>
    <t xml:space="preserve">Total de recursos de origen municipal </t>
  </si>
  <si>
    <t>Total de recursos de origen provincial</t>
  </si>
  <si>
    <t>Total de recursos de origen nacional</t>
  </si>
  <si>
    <t>Total de recursos de otros origenes</t>
  </si>
  <si>
    <t>Total recursos de libre disponibilidad</t>
  </si>
  <si>
    <t>Autonomía financiera en función de la disponibilidad de recursos</t>
  </si>
  <si>
    <t xml:space="preserve">Efectividad fiscal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</si>
  <si>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Recurso estimado</t>
  </si>
  <si>
    <t>Recurso percibido</t>
  </si>
  <si>
    <t xml:space="preserve">Crédito aprobado </t>
  </si>
  <si>
    <t>Gasto devengado</t>
  </si>
  <si>
    <t>Deuda flotante</t>
  </si>
  <si>
    <t>Deuda consolidada</t>
  </si>
  <si>
    <t>Total servicios de deuda</t>
  </si>
  <si>
    <t>Ingresos Corrientes</t>
  </si>
  <si>
    <t>Tasa de servicios de deuda</t>
  </si>
  <si>
    <t>Cuenta de Inversión y principales componentes</t>
  </si>
  <si>
    <t>Recursos corrientes</t>
  </si>
  <si>
    <t>Gastos de capital</t>
  </si>
  <si>
    <t>Recursos tributarios (cooparticipación)</t>
  </si>
  <si>
    <t>Recursos no tributarios</t>
  </si>
  <si>
    <t>Venta de bienes y servicios</t>
  </si>
  <si>
    <t>Rentas de la propiedad</t>
  </si>
  <si>
    <t>Transferencias corrientes</t>
  </si>
  <si>
    <t>Contribuciones figurativas para transacciones corrientes</t>
  </si>
  <si>
    <t>Total de recursos corrientes</t>
  </si>
  <si>
    <t>Gastos de consumo</t>
  </si>
  <si>
    <t>Prestaciones a la seguridad social</t>
  </si>
  <si>
    <t>Otros gastos corrientes</t>
  </si>
  <si>
    <t>Gastos figurativos para transacciones corrientes</t>
  </si>
  <si>
    <t>Total de gastos corrientes</t>
  </si>
  <si>
    <t>Resultado económico (corriente)</t>
  </si>
  <si>
    <t>Recursos de capital</t>
  </si>
  <si>
    <t>Transferencias de capital</t>
  </si>
  <si>
    <t>Inversión financiera</t>
  </si>
  <si>
    <t>Gastos figurativos para gastos de capital</t>
  </si>
  <si>
    <t>Total de gastos de capital</t>
  </si>
  <si>
    <t>Recursos totales</t>
  </si>
  <si>
    <t>Gastos totales</t>
  </si>
  <si>
    <t>Resultado financiero primario</t>
  </si>
  <si>
    <t>Fuentes financieras</t>
  </si>
  <si>
    <t>Aplicaciones financieras</t>
  </si>
  <si>
    <t>Resultado financiero total</t>
  </si>
  <si>
    <t>Recursos tributarios</t>
  </si>
  <si>
    <t>Autonomía financiera en función de los recursos tributarios</t>
  </si>
  <si>
    <t>Ejecución presupuestaria de gasto por objeto</t>
  </si>
  <si>
    <t xml:space="preserve">Gasto en personal </t>
  </si>
  <si>
    <t>Cociente de gasto en personal (sobre los gastos totales)</t>
  </si>
  <si>
    <t>Gastos corrientes (CAIF)</t>
  </si>
  <si>
    <t>Cociente de gasto en personal (sobre los gastos corrientes CAIF)</t>
  </si>
  <si>
    <t>Tasa de crecimiento de partidas corrientes</t>
  </si>
  <si>
    <t>Tasa de crecimiento ingresos corrientes</t>
  </si>
  <si>
    <t>Tasa de crecimiento de gastos corrientes</t>
  </si>
  <si>
    <t>Cuenta Ahorro Inversión Financiamiento (CAIF): Indicadores per cápita</t>
  </si>
  <si>
    <t>Ahorro corriente</t>
  </si>
  <si>
    <t>Gasto total</t>
  </si>
  <si>
    <t>Gasto de capital (inversión)</t>
  </si>
  <si>
    <t>Servicios de deuda</t>
  </si>
  <si>
    <t>Habitantes de la ciudad de Santa Fe</t>
  </si>
  <si>
    <t>Arrorro corriente per cápita</t>
  </si>
  <si>
    <t>Recursos tributarios per cápita</t>
  </si>
  <si>
    <t>Recursos no tributarios per cápita</t>
  </si>
  <si>
    <t>Recursos totales per cápita</t>
  </si>
  <si>
    <t>Gasto per cápita</t>
  </si>
  <si>
    <t>Inversión per cápita</t>
  </si>
  <si>
    <t>Servicios de deuda per cápita</t>
  </si>
  <si>
    <t>Evolución de la recaudación anual del Derecho de Registro e Inspeción (DREI)</t>
  </si>
  <si>
    <t>Derecho de Registro e Inspección (DREI)</t>
  </si>
  <si>
    <t>Total de recursos no tributarios</t>
  </si>
  <si>
    <t>6. Endeudamiento</t>
  </si>
  <si>
    <t>11. Tasa de crecimiento de partidas corrientes</t>
  </si>
  <si>
    <t>12. Indicadores per cápita</t>
  </si>
  <si>
    <t>13. Recaudación anual Derecho de Registro e Inspección (DREI)</t>
  </si>
  <si>
    <t>Deuda total</t>
  </si>
  <si>
    <t>Participación DREI en recursos no tributarios</t>
  </si>
  <si>
    <t>Participación DREI en recursos corrientes</t>
  </si>
  <si>
    <t>Volver al índice</t>
  </si>
  <si>
    <t>Cuenta Ahorro Inversión Financiamiento (CAIF) - MCSF</t>
  </si>
  <si>
    <t xml:space="preserve">Tasa de inversión real directa </t>
  </si>
  <si>
    <t>Gasto devengado (total general)</t>
  </si>
  <si>
    <t xml:space="preserve">Cociente de capacidad financiera total </t>
  </si>
  <si>
    <t>Gasto (total general)</t>
  </si>
  <si>
    <t>Recursos percibidos (total general)</t>
  </si>
  <si>
    <t>Ejecución</t>
  </si>
  <si>
    <t xml:space="preserve">Recursos (total general) </t>
  </si>
  <si>
    <t>Gastos (total general)</t>
  </si>
  <si>
    <t>Tasa de endeudamiento</t>
  </si>
  <si>
    <t>Secretaria de Hacienda (SH) - MCSF</t>
  </si>
  <si>
    <t xml:space="preserve"> Tasa de servicios de deuda</t>
  </si>
  <si>
    <t>Contribución a la seguridad social</t>
  </si>
  <si>
    <t>Ingresos de operación</t>
  </si>
  <si>
    <t>Autonomia financiera en función de los recursos tributarios</t>
  </si>
  <si>
    <t xml:space="preserve">Razón de gasto en personal                                                    </t>
  </si>
  <si>
    <t>Gastos devengados (total general)</t>
  </si>
  <si>
    <t>3. Capacidad financiera total</t>
  </si>
  <si>
    <t>4. Autonomía financiera en función de la disponibilidad de los recursos por procedencia</t>
  </si>
  <si>
    <t>5. Cociente de efectividad fiscal</t>
  </si>
  <si>
    <t xml:space="preserve">Cuenta Ahorro Inversión Financiamiento (CAIF) - MCSF. Censo Nacional de Población de Hogares y Vivienda 2010                                                                                                                                                                                </t>
  </si>
  <si>
    <t>Secretaria de Hacienda (SH)  - MCSF</t>
  </si>
  <si>
    <t>2. Tasa de inversión real directa</t>
  </si>
  <si>
    <t>9. Autonomía financiera en función de los recursos tributarios</t>
  </si>
  <si>
    <t>10. Razón/cociente de gasto en personal</t>
  </si>
  <si>
    <t>Desempeño de las finanzas públicas</t>
  </si>
  <si>
    <t>7. Tasa de servicios de deuda</t>
  </si>
  <si>
    <t>8. Cuenta de inversión - Principales componentes</t>
  </si>
  <si>
    <t>Cobertura geográfica</t>
  </si>
  <si>
    <t>Pesos corrientes</t>
  </si>
  <si>
    <t>Tasa de deuda flotante</t>
  </si>
  <si>
    <t xml:space="preserve"> Tasa de deuda consolidada</t>
  </si>
  <si>
    <t>Total de recursos</t>
  </si>
  <si>
    <t>Personas</t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</si>
  <si>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rgb="FF806000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</si>
  <si>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t xml:space="preserve">Pago de intereses (1) </t>
  </si>
  <si>
    <t xml:space="preserve">Cancelación de Deuda (2) </t>
  </si>
  <si>
    <t xml:space="preserve">(1) Incluye servicio de la deuda interna e Intereses por préstamos recibidos </t>
  </si>
  <si>
    <t>(2) Incluye amortización de la deuda interna a corto plazo, disminución de préstamos a corto plazo, disminución de préstamos a largo plazo y disminución de cuentas y documentos a pagar</t>
  </si>
  <si>
    <r>
      <rPr>
        <sz val="10"/>
        <rFont val="Arial"/>
        <family val="2"/>
      </rPr>
      <t xml:space="preserve">Sitio: </t>
    </r>
    <r>
      <rPr>
        <u/>
        <sz val="10"/>
        <color rgb="FF0070C0"/>
        <rFont val="Calibri"/>
        <family val="2"/>
        <scheme val="minor"/>
      </rPr>
      <t>https://santafeciudad.gov.ar/secretaria-general/santa-fe-como-vamos/</t>
    </r>
  </si>
  <si>
    <r>
      <rPr>
        <sz val="10"/>
        <color theme="1"/>
        <rFont val="Arial"/>
        <family val="2"/>
      </rPr>
      <t>Sitio: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rgb="FF0070C0"/>
        <rFont val="Arial"/>
        <family val="2"/>
      </rPr>
      <t>https://www.bcsf.com.ar/ces/origen-santa-fe-como-vamos.php</t>
    </r>
  </si>
  <si>
    <t>14. Gastos por finalidad y función</t>
  </si>
  <si>
    <t>Gastos por finalidades y funciones</t>
  </si>
  <si>
    <t>Administración gubernamental</t>
  </si>
  <si>
    <t>Servicios de seguridad</t>
  </si>
  <si>
    <t>Servicios sociales</t>
  </si>
  <si>
    <t>Servicios económicos</t>
  </si>
  <si>
    <t>Deuda pública</t>
  </si>
  <si>
    <t>Legislativa</t>
  </si>
  <si>
    <t>Judicial</t>
  </si>
  <si>
    <t>Dirección superior ejecutiva</t>
  </si>
  <si>
    <t>Relaciones interiores</t>
  </si>
  <si>
    <t>Control de la gestión pública</t>
  </si>
  <si>
    <t>Información y estadísticas básicas</t>
  </si>
  <si>
    <t>Total</t>
  </si>
  <si>
    <t>Finaidad</t>
  </si>
  <si>
    <t>Función</t>
  </si>
  <si>
    <t>Seguridad interior</t>
  </si>
  <si>
    <t>Salud</t>
  </si>
  <si>
    <t>Promoción y asistencia social</t>
  </si>
  <si>
    <t>Seguridad social</t>
  </si>
  <si>
    <t>Educación y cultura</t>
  </si>
  <si>
    <t>Trabajo</t>
  </si>
  <si>
    <t>Vivienda</t>
  </si>
  <si>
    <t>Agua potable y alcantarillado</t>
  </si>
  <si>
    <t>Urbanismo</t>
  </si>
  <si>
    <t>Comunicaciones</t>
  </si>
  <si>
    <t>Transporte</t>
  </si>
  <si>
    <t>Ecología y medio ambiente</t>
  </si>
  <si>
    <t>Agricultura</t>
  </si>
  <si>
    <t>Industria</t>
  </si>
  <si>
    <t>Comercio, turismo y otros servicios</t>
  </si>
  <si>
    <t>Sin clasificar</t>
  </si>
  <si>
    <t>Servicios de la deuda pública</t>
  </si>
  <si>
    <t>Administración Fiscal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</si>
</sst>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&quot;$&quot;\ * #,##0.00_ ;_ &quot;$&quot;\ * \-#,##0.00_ ;_ &quot;$&quot;\ * &quot;-&quot;??_ ;_ @_ "/>
    <numFmt numFmtId="165" formatCode="#,##0.00_);[Red]\-#,##0.00_)"/>
    <numFmt numFmtId="166" formatCode="#,##0.0"/>
    <numFmt numFmtId="167" formatCode="0.0%"/>
    <numFmt numFmtId="168" formatCode="_ &quot;$&quot;\ * #,##0_ ;_ &quot;$&quot;\ * \-#,##0_ ;_ &quot;$&quot;\ * &quot;-&quot;??_ ;_ @_ "/>
    <numFmt numFmtId="169" formatCode="#,##0_);[Red]\-#,##0_)"/>
  </numFmts>
  <fonts count="37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206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rgb="FF000080"/>
      <name val="Arial"/>
      <family val="2"/>
    </font>
    <font>
      <sz val="10"/>
      <color rgb="FF333399"/>
      <name val="Arial"/>
      <family val="2"/>
    </font>
    <font>
      <b/>
      <sz val="10"/>
      <color rgb="FF33339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sz val="8"/>
      <color rgb="FF002060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BFBFBF"/>
      <name val="Arial"/>
      <family val="2"/>
    </font>
    <font>
      <b/>
      <sz val="8"/>
      <name val="Arial"/>
      <family val="2"/>
    </font>
    <font>
      <b/>
      <sz val="8"/>
      <color rgb="FFFFFFFF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rgb="FF806000"/>
      <name val="Arial"/>
      <family val="2"/>
    </font>
    <font>
      <sz val="8"/>
      <color rgb="FF0070C0"/>
      <name val="Arial"/>
      <family val="2"/>
    </font>
    <font>
      <b/>
      <sz val="8"/>
      <color theme="2"/>
      <name val="Arial"/>
      <family val="2"/>
    </font>
    <font>
      <u/>
      <sz val="10"/>
      <color rgb="FF0070C0"/>
      <name val="Calibri"/>
      <family val="2"/>
      <scheme val="minor"/>
    </font>
    <font>
      <u/>
      <sz val="10"/>
      <color rgb="FF0070C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36C09"/>
        <bgColor rgb="FFE36C09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 tint="-0.14999847407452621"/>
        <bgColor theme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</fills>
  <borders count="143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theme="0"/>
      </left>
      <right style="medium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theme="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n">
        <color theme="0"/>
      </right>
      <top/>
      <bottom/>
      <diagonal/>
    </border>
    <border>
      <left style="thin">
        <color theme="0"/>
      </left>
      <right style="hair">
        <color rgb="FF000000"/>
      </right>
      <top/>
      <bottom/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dotted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medium">
        <color auto="1"/>
      </right>
      <top style="thin">
        <color rgb="FF000000"/>
      </top>
      <bottom/>
      <diagonal/>
    </border>
    <border>
      <left style="medium">
        <color rgb="FF000000"/>
      </left>
      <right style="medium">
        <color auto="1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theme="0"/>
      </right>
      <top/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0"/>
      </left>
      <right style="thin">
        <color rgb="FF000000"/>
      </right>
      <top/>
      <bottom/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auto="1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hair">
        <color rgb="FF000000"/>
      </right>
      <top/>
      <bottom style="medium">
        <color indexed="64"/>
      </bottom>
      <diagonal/>
    </border>
    <border>
      <left style="hair">
        <color rgb="FF000000"/>
      </left>
      <right style="hair">
        <color rgb="FF000000"/>
      </right>
      <top/>
      <bottom style="medium">
        <color indexed="64"/>
      </bottom>
      <diagonal/>
    </border>
    <border>
      <left style="hair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hair">
        <color rgb="FF000000"/>
      </right>
      <top/>
      <bottom style="medium">
        <color indexed="64"/>
      </bottom>
      <diagonal/>
    </border>
    <border>
      <left style="hair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theme="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medium">
        <color auto="1"/>
      </left>
      <right style="dotted">
        <color auto="1"/>
      </right>
      <top style="thin">
        <color rgb="FF000000"/>
      </top>
      <bottom style="thin">
        <color rgb="FF000000"/>
      </bottom>
      <diagonal/>
    </border>
    <border>
      <left style="dotted">
        <color auto="1"/>
      </left>
      <right style="dotted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dotted">
        <color auto="1"/>
      </right>
      <top style="thin">
        <color rgb="FF000000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 style="medium">
        <color rgb="FF000000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medium">
        <color rgb="FF000000"/>
      </bottom>
      <diagonal/>
    </border>
    <border>
      <left style="medium">
        <color auto="1"/>
      </left>
      <right style="dotted">
        <color auto="1"/>
      </right>
      <top style="medium">
        <color rgb="FF000000"/>
      </top>
      <bottom/>
      <diagonal/>
    </border>
    <border>
      <left style="dotted">
        <color auto="1"/>
      </left>
      <right style="dotted">
        <color auto="1"/>
      </right>
      <top style="medium">
        <color rgb="FF000000"/>
      </top>
      <bottom/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dashDotDot">
        <color auto="1"/>
      </right>
      <top style="thin">
        <color rgb="FF000000"/>
      </top>
      <bottom style="thin">
        <color rgb="FF000000"/>
      </bottom>
      <diagonal/>
    </border>
    <border>
      <left style="dotted">
        <color auto="1"/>
      </left>
      <right style="dashDotDot">
        <color auto="1"/>
      </right>
      <top/>
      <bottom/>
      <diagonal/>
    </border>
    <border>
      <left style="dotted">
        <color auto="1"/>
      </left>
      <right style="dashDotDot">
        <color auto="1"/>
      </right>
      <top style="thin">
        <color auto="1"/>
      </top>
      <bottom style="medium">
        <color rgb="FF000000"/>
      </bottom>
      <diagonal/>
    </border>
    <border>
      <left style="dotted">
        <color auto="1"/>
      </left>
      <right style="dashDotDot">
        <color auto="1"/>
      </right>
      <top/>
      <bottom style="medium">
        <color indexed="64"/>
      </bottom>
      <diagonal/>
    </border>
    <border>
      <left style="dotted">
        <color auto="1"/>
      </left>
      <right style="dashDotDot">
        <color theme="0"/>
      </right>
      <top style="medium">
        <color rgb="FF000000"/>
      </top>
      <bottom/>
      <diagonal/>
    </border>
    <border>
      <left style="dashDotDot">
        <color theme="0"/>
      </left>
      <right style="thin">
        <color theme="0"/>
      </right>
      <top style="medium">
        <color rgb="FF000000"/>
      </top>
      <bottom/>
      <diagonal/>
    </border>
    <border>
      <left/>
      <right style="dotted">
        <color auto="1"/>
      </right>
      <top style="thin">
        <color rgb="FF000000"/>
      </top>
      <bottom style="thin">
        <color rgb="FF000000"/>
      </bottom>
      <diagonal/>
    </border>
    <border>
      <left/>
      <right style="dotted">
        <color auto="1"/>
      </right>
      <top style="thin">
        <color auto="1"/>
      </top>
      <bottom style="medium">
        <color rgb="FF000000"/>
      </bottom>
      <diagonal/>
    </border>
    <border>
      <left/>
      <right style="dotted">
        <color auto="1"/>
      </right>
      <top style="medium">
        <color rgb="FF000000"/>
      </top>
      <bottom/>
      <diagonal/>
    </border>
    <border>
      <left/>
      <right style="dotted">
        <color auto="1"/>
      </right>
      <top/>
      <bottom/>
      <diagonal/>
    </border>
    <border>
      <left/>
      <right style="dotted">
        <color auto="1"/>
      </right>
      <top/>
      <bottom style="medium">
        <color indexed="64"/>
      </bottom>
      <diagonal/>
    </border>
    <border>
      <left/>
      <right style="medium">
        <color rgb="FF000000"/>
      </right>
      <top style="thin">
        <color auto="1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3">
    <xf numFmtId="0" fontId="0" fillId="0" borderId="0"/>
    <xf numFmtId="0" fontId="17" fillId="0" borderId="0" applyNumberFormat="0" applyFill="0" applyBorder="0" applyAlignment="0" applyProtection="0"/>
    <xf numFmtId="9" fontId="29" fillId="0" borderId="0" applyFont="0" applyFill="0" applyBorder="0" applyAlignment="0" applyProtection="0"/>
  </cellStyleXfs>
  <cellXfs count="447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3" fillId="3" borderId="3" xfId="0" applyFont="1" applyFill="1" applyBorder="1"/>
    <xf numFmtId="0" fontId="4" fillId="3" borderId="3" xfId="0" applyFont="1" applyFill="1" applyBorder="1" applyAlignment="1">
      <alignment vertical="center"/>
    </xf>
    <xf numFmtId="0" fontId="5" fillId="3" borderId="3" xfId="0" applyFont="1" applyFill="1" applyBorder="1"/>
    <xf numFmtId="0" fontId="5" fillId="3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7" fillId="4" borderId="2" xfId="0" applyFont="1" applyFill="1" applyBorder="1"/>
    <xf numFmtId="0" fontId="7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/>
    <xf numFmtId="0" fontId="10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right" vertical="center"/>
    </xf>
    <xf numFmtId="0" fontId="7" fillId="4" borderId="2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2" fillId="4" borderId="46" xfId="0" applyFont="1" applyFill="1" applyBorder="1"/>
    <xf numFmtId="0" fontId="11" fillId="11" borderId="46" xfId="0" applyFont="1" applyFill="1" applyBorder="1"/>
    <xf numFmtId="0" fontId="7" fillId="5" borderId="40" xfId="0" applyFont="1" applyFill="1" applyBorder="1" applyAlignment="1">
      <alignment vertical="center"/>
    </xf>
    <xf numFmtId="0" fontId="7" fillId="5" borderId="17" xfId="0" applyFont="1" applyFill="1" applyBorder="1" applyAlignment="1">
      <alignment vertical="center"/>
    </xf>
    <xf numFmtId="0" fontId="1" fillId="5" borderId="77" xfId="0" applyFont="1" applyFill="1" applyBorder="1" applyAlignment="1">
      <alignment horizontal="center" vertical="center"/>
    </xf>
    <xf numFmtId="0" fontId="1" fillId="5" borderId="35" xfId="0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vertical="center"/>
    </xf>
    <xf numFmtId="0" fontId="18" fillId="0" borderId="17" xfId="0" applyFont="1" applyBorder="1" applyAlignment="1">
      <alignment horizontal="centerContinuous"/>
    </xf>
    <xf numFmtId="0" fontId="18" fillId="0" borderId="18" xfId="0" applyFont="1" applyBorder="1" applyAlignment="1">
      <alignment horizontal="centerContinuous"/>
    </xf>
    <xf numFmtId="0" fontId="5" fillId="0" borderId="17" xfId="0" applyFont="1" applyBorder="1" applyAlignment="1">
      <alignment horizontal="centerContinuous" vertical="center" wrapText="1"/>
    </xf>
    <xf numFmtId="1" fontId="19" fillId="2" borderId="5" xfId="0" applyNumberFormat="1" applyFont="1" applyFill="1" applyBorder="1" applyAlignment="1">
      <alignment horizontal="center"/>
    </xf>
    <xf numFmtId="1" fontId="19" fillId="2" borderId="15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1" fontId="19" fillId="2" borderId="13" xfId="0" applyNumberFormat="1" applyFont="1" applyFill="1" applyBorder="1" applyAlignment="1">
      <alignment horizontal="center"/>
    </xf>
    <xf numFmtId="1" fontId="19" fillId="2" borderId="21" xfId="0" applyNumberFormat="1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166" fontId="5" fillId="0" borderId="29" xfId="0" applyNumberFormat="1" applyFont="1" applyBorder="1" applyAlignment="1">
      <alignment horizontal="right"/>
    </xf>
    <xf numFmtId="1" fontId="19" fillId="4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vertical="center"/>
    </xf>
    <xf numFmtId="0" fontId="24" fillId="0" borderId="0" xfId="0" applyFont="1"/>
    <xf numFmtId="0" fontId="23" fillId="4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1" fontId="19" fillId="4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 wrapText="1"/>
    </xf>
    <xf numFmtId="1" fontId="5" fillId="0" borderId="27" xfId="0" applyNumberFormat="1" applyFont="1" applyBorder="1" applyAlignment="1">
      <alignment horizontal="center"/>
    </xf>
    <xf numFmtId="3" fontId="23" fillId="4" borderId="2" xfId="0" applyNumberFormat="1" applyFont="1" applyFill="1" applyBorder="1" applyAlignment="1">
      <alignment horizontal="center"/>
    </xf>
    <xf numFmtId="0" fontId="5" fillId="2" borderId="2" xfId="0" applyFont="1" applyFill="1" applyBorder="1"/>
    <xf numFmtId="0" fontId="23" fillId="4" borderId="2" xfId="0" applyFont="1" applyFill="1" applyBorder="1" applyAlignment="1">
      <alignment horizontal="center"/>
    </xf>
    <xf numFmtId="167" fontId="23" fillId="4" borderId="2" xfId="0" applyNumberFormat="1" applyFont="1" applyFill="1" applyBorder="1" applyAlignment="1">
      <alignment horizontal="center"/>
    </xf>
    <xf numFmtId="0" fontId="5" fillId="4" borderId="2" xfId="0" applyFont="1" applyFill="1" applyBorder="1"/>
    <xf numFmtId="1" fontId="23" fillId="4" borderId="2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/>
    </xf>
    <xf numFmtId="1" fontId="19" fillId="4" borderId="15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1" fontId="23" fillId="0" borderId="0" xfId="0" applyNumberFormat="1" applyFont="1" applyAlignment="1">
      <alignment horizontal="center" vertical="center"/>
    </xf>
    <xf numFmtId="1" fontId="19" fillId="2" borderId="20" xfId="0" applyNumberFormat="1" applyFont="1" applyFill="1" applyBorder="1" applyAlignment="1">
      <alignment horizontal="center"/>
    </xf>
    <xf numFmtId="165" fontId="5" fillId="0" borderId="50" xfId="0" applyNumberFormat="1" applyFont="1" applyBorder="1"/>
    <xf numFmtId="10" fontId="23" fillId="4" borderId="2" xfId="0" applyNumberFormat="1" applyFont="1" applyFill="1" applyBorder="1" applyAlignment="1">
      <alignment horizontal="center"/>
    </xf>
    <xf numFmtId="166" fontId="5" fillId="0" borderId="29" xfId="0" applyNumberFormat="1" applyFont="1" applyBorder="1"/>
    <xf numFmtId="1" fontId="19" fillId="2" borderId="24" xfId="0" applyNumberFormat="1" applyFont="1" applyFill="1" applyBorder="1" applyAlignment="1">
      <alignment horizontal="center" vertical="center"/>
    </xf>
    <xf numFmtId="0" fontId="24" fillId="11" borderId="0" xfId="0" applyFont="1" applyFill="1"/>
    <xf numFmtId="0" fontId="5" fillId="2" borderId="46" xfId="0" applyFont="1" applyFill="1" applyBorder="1" applyAlignment="1">
      <alignment horizontal="center" vertical="center" wrapText="1"/>
    </xf>
    <xf numFmtId="1" fontId="19" fillId="2" borderId="50" xfId="0" applyNumberFormat="1" applyFont="1" applyFill="1" applyBorder="1" applyAlignment="1">
      <alignment horizontal="center"/>
    </xf>
    <xf numFmtId="0" fontId="18" fillId="0" borderId="55" xfId="0" applyFont="1" applyBorder="1" applyAlignment="1">
      <alignment horizontal="centerContinuous"/>
    </xf>
    <xf numFmtId="0" fontId="18" fillId="0" borderId="56" xfId="0" applyFont="1" applyBorder="1" applyAlignment="1">
      <alignment horizontal="centerContinuous"/>
    </xf>
    <xf numFmtId="166" fontId="5" fillId="0" borderId="64" xfId="0" applyNumberFormat="1" applyFont="1" applyBorder="1" applyAlignment="1">
      <alignment horizontal="right"/>
    </xf>
    <xf numFmtId="166" fontId="5" fillId="0" borderId="64" xfId="0" applyNumberFormat="1" applyFont="1" applyBorder="1"/>
    <xf numFmtId="166" fontId="5" fillId="0" borderId="61" xfId="0" applyNumberFormat="1" applyFont="1" applyBorder="1"/>
    <xf numFmtId="0" fontId="5" fillId="2" borderId="46" xfId="0" applyFont="1" applyFill="1" applyBorder="1"/>
    <xf numFmtId="166" fontId="5" fillId="2" borderId="2" xfId="0" applyNumberFormat="1" applyFont="1" applyFill="1" applyBorder="1"/>
    <xf numFmtId="167" fontId="5" fillId="2" borderId="2" xfId="0" applyNumberFormat="1" applyFont="1" applyFill="1" applyBorder="1"/>
    <xf numFmtId="0" fontId="18" fillId="2" borderId="17" xfId="0" applyFont="1" applyFill="1" applyBorder="1" applyAlignment="1">
      <alignment horizontal="centerContinuous" vertical="center" wrapText="1"/>
    </xf>
    <xf numFmtId="166" fontId="21" fillId="6" borderId="46" xfId="0" applyNumberFormat="1" applyFont="1" applyFill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0" fontId="5" fillId="2" borderId="2" xfId="0" applyFont="1" applyFill="1" applyBorder="1" applyAlignment="1">
      <alignment wrapText="1"/>
    </xf>
    <xf numFmtId="168" fontId="5" fillId="2" borderId="2" xfId="0" applyNumberFormat="1" applyFont="1" applyFill="1" applyBorder="1"/>
    <xf numFmtId="0" fontId="23" fillId="4" borderId="2" xfId="0" applyFont="1" applyFill="1" applyBorder="1"/>
    <xf numFmtId="0" fontId="23" fillId="2" borderId="2" xfId="0" applyFont="1" applyFill="1" applyBorder="1"/>
    <xf numFmtId="0" fontId="5" fillId="4" borderId="46" xfId="0" applyFont="1" applyFill="1" applyBorder="1" applyAlignment="1">
      <alignment horizontal="center" vertical="center" wrapText="1"/>
    </xf>
    <xf numFmtId="1" fontId="19" fillId="4" borderId="13" xfId="0" applyNumberFormat="1" applyFont="1" applyFill="1" applyBorder="1" applyAlignment="1">
      <alignment horizontal="center"/>
    </xf>
    <xf numFmtId="1" fontId="19" fillId="4" borderId="50" xfId="0" applyNumberFormat="1" applyFont="1" applyFill="1" applyBorder="1" applyAlignment="1">
      <alignment horizontal="center"/>
    </xf>
    <xf numFmtId="166" fontId="21" fillId="6" borderId="41" xfId="0" applyNumberFormat="1" applyFont="1" applyFill="1" applyBorder="1" applyAlignment="1">
      <alignment horizontal="right"/>
    </xf>
    <xf numFmtId="166" fontId="22" fillId="6" borderId="41" xfId="0" applyNumberFormat="1" applyFont="1" applyFill="1" applyBorder="1" applyAlignment="1">
      <alignment horizontal="right"/>
    </xf>
    <xf numFmtId="0" fontId="18" fillId="0" borderId="70" xfId="0" applyFont="1" applyBorder="1" applyAlignment="1">
      <alignment horizontal="centerContinuous"/>
    </xf>
    <xf numFmtId="166" fontId="5" fillId="0" borderId="0" xfId="0" applyNumberFormat="1" applyFont="1"/>
    <xf numFmtId="4" fontId="23" fillId="4" borderId="2" xfId="0" applyNumberFormat="1" applyFont="1" applyFill="1" applyBorder="1" applyAlignment="1">
      <alignment horizontal="center"/>
    </xf>
    <xf numFmtId="166" fontId="5" fillId="2" borderId="2" xfId="0" applyNumberFormat="1" applyFont="1" applyFill="1" applyBorder="1" applyAlignment="1">
      <alignment vertical="center"/>
    </xf>
    <xf numFmtId="166" fontId="5" fillId="0" borderId="31" xfId="0" applyNumberFormat="1" applyFont="1" applyBorder="1"/>
    <xf numFmtId="1" fontId="19" fillId="2" borderId="32" xfId="0" applyNumberFormat="1" applyFont="1" applyFill="1" applyBorder="1" applyAlignment="1">
      <alignment horizontal="center"/>
    </xf>
    <xf numFmtId="0" fontId="23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34" xfId="0" applyFont="1" applyBorder="1" applyAlignment="1">
      <alignment horizontal="center"/>
    </xf>
    <xf numFmtId="0" fontId="18" fillId="0" borderId="35" xfId="0" applyFont="1" applyBorder="1" applyAlignment="1">
      <alignment horizontal="centerContinuous"/>
    </xf>
    <xf numFmtId="0" fontId="5" fillId="2" borderId="13" xfId="0" applyFont="1" applyFill="1" applyBorder="1" applyAlignment="1">
      <alignment vertical="center"/>
    </xf>
    <xf numFmtId="0" fontId="5" fillId="2" borderId="21" xfId="0" applyFont="1" applyFill="1" applyBorder="1" applyAlignment="1">
      <alignment vertical="center"/>
    </xf>
    <xf numFmtId="0" fontId="5" fillId="2" borderId="59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5" fillId="2" borderId="74" xfId="0" applyFont="1" applyFill="1" applyBorder="1" applyAlignment="1">
      <alignment horizontal="center" vertical="center" wrapText="1"/>
    </xf>
    <xf numFmtId="166" fontId="21" fillId="6" borderId="62" xfId="0" applyNumberFormat="1" applyFont="1" applyFill="1" applyBorder="1" applyAlignment="1">
      <alignment horizontal="right"/>
    </xf>
    <xf numFmtId="167" fontId="22" fillId="6" borderId="63" xfId="0" applyNumberFormat="1" applyFont="1" applyFill="1" applyBorder="1"/>
    <xf numFmtId="166" fontId="21" fillId="6" borderId="75" xfId="0" applyNumberFormat="1" applyFont="1" applyFill="1" applyBorder="1"/>
    <xf numFmtId="166" fontId="21" fillId="6" borderId="62" xfId="0" applyNumberFormat="1" applyFont="1" applyFill="1" applyBorder="1"/>
    <xf numFmtId="166" fontId="21" fillId="6" borderId="76" xfId="0" applyNumberFormat="1" applyFont="1" applyFill="1" applyBorder="1"/>
    <xf numFmtId="166" fontId="5" fillId="0" borderId="66" xfId="0" applyNumberFormat="1" applyFont="1" applyBorder="1"/>
    <xf numFmtId="166" fontId="5" fillId="0" borderId="71" xfId="0" applyNumberFormat="1" applyFont="1" applyBorder="1"/>
    <xf numFmtId="0" fontId="18" fillId="2" borderId="23" xfId="0" applyFont="1" applyFill="1" applyBorder="1" applyAlignment="1">
      <alignment horizontal="center" vertical="center" wrapText="1"/>
    </xf>
    <xf numFmtId="1" fontId="26" fillId="2" borderId="25" xfId="0" applyNumberFormat="1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vertical="center" wrapText="1"/>
    </xf>
    <xf numFmtId="164" fontId="5" fillId="2" borderId="2" xfId="0" applyNumberFormat="1" applyFont="1" applyFill="1" applyBorder="1" applyAlignment="1">
      <alignment vertical="center" wrapText="1"/>
    </xf>
    <xf numFmtId="167" fontId="5" fillId="2" borderId="2" xfId="0" applyNumberFormat="1" applyFont="1" applyFill="1" applyBorder="1" applyAlignment="1">
      <alignment vertical="center" wrapText="1"/>
    </xf>
    <xf numFmtId="0" fontId="23" fillId="2" borderId="16" xfId="0" applyFont="1" applyFill="1" applyBorder="1" applyAlignment="1">
      <alignment horizontal="centerContinuous" vertical="center" wrapText="1"/>
    </xf>
    <xf numFmtId="0" fontId="23" fillId="0" borderId="17" xfId="0" applyFont="1" applyBorder="1" applyAlignment="1">
      <alignment horizontal="centerContinuous" vertical="center" wrapText="1"/>
    </xf>
    <xf numFmtId="166" fontId="27" fillId="7" borderId="41" xfId="0" applyNumberFormat="1" applyFont="1" applyFill="1" applyBorder="1"/>
    <xf numFmtId="167" fontId="22" fillId="7" borderId="47" xfId="0" applyNumberFormat="1" applyFont="1" applyFill="1" applyBorder="1"/>
    <xf numFmtId="0" fontId="18" fillId="2" borderId="54" xfId="0" applyFont="1" applyFill="1" applyBorder="1" applyAlignment="1">
      <alignment horizontal="center" vertical="center" wrapText="1"/>
    </xf>
    <xf numFmtId="0" fontId="18" fillId="2" borderId="55" xfId="0" applyFont="1" applyFill="1" applyBorder="1" applyAlignment="1">
      <alignment horizontal="center" vertical="center" wrapText="1"/>
    </xf>
    <xf numFmtId="0" fontId="18" fillId="2" borderId="56" xfId="0" applyFont="1" applyFill="1" applyBorder="1" applyAlignment="1">
      <alignment horizontal="center" vertical="center" wrapText="1"/>
    </xf>
    <xf numFmtId="0" fontId="18" fillId="2" borderId="58" xfId="0" applyFont="1" applyFill="1" applyBorder="1" applyAlignment="1">
      <alignment horizontal="center" vertical="center" wrapText="1"/>
    </xf>
    <xf numFmtId="0" fontId="18" fillId="2" borderId="59" xfId="0" applyFont="1" applyFill="1" applyBorder="1" applyAlignment="1">
      <alignment horizontal="center" vertical="center" wrapText="1"/>
    </xf>
    <xf numFmtId="0" fontId="18" fillId="2" borderId="60" xfId="0" applyFont="1" applyFill="1" applyBorder="1" applyAlignment="1">
      <alignment horizontal="center" vertical="center" wrapText="1"/>
    </xf>
    <xf numFmtId="1" fontId="18" fillId="2" borderId="57" xfId="0" applyNumberFormat="1" applyFont="1" applyFill="1" applyBorder="1" applyAlignment="1">
      <alignment horizontal="centerContinuous" vertical="center"/>
    </xf>
    <xf numFmtId="1" fontId="5" fillId="2" borderId="57" xfId="0" applyNumberFormat="1" applyFont="1" applyFill="1" applyBorder="1" applyAlignment="1">
      <alignment horizontal="centerContinuous" vertical="center"/>
    </xf>
    <xf numFmtId="0" fontId="23" fillId="2" borderId="17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/>
    </xf>
    <xf numFmtId="0" fontId="18" fillId="2" borderId="22" xfId="0" applyFont="1" applyFill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center" vertical="center" wrapText="1"/>
    </xf>
    <xf numFmtId="166" fontId="21" fillId="6" borderId="64" xfId="0" applyNumberFormat="1" applyFont="1" applyFill="1" applyBorder="1" applyAlignment="1">
      <alignment vertical="center"/>
    </xf>
    <xf numFmtId="166" fontId="22" fillId="6" borderId="67" xfId="0" applyNumberFormat="1" applyFont="1" applyFill="1" applyBorder="1" applyAlignment="1">
      <alignment vertical="center"/>
    </xf>
    <xf numFmtId="166" fontId="21" fillId="6" borderId="68" xfId="0" applyNumberFormat="1" applyFont="1" applyFill="1" applyBorder="1" applyAlignment="1">
      <alignment vertical="center"/>
    </xf>
    <xf numFmtId="166" fontId="22" fillId="6" borderId="41" xfId="0" applyNumberFormat="1" applyFont="1" applyFill="1" applyBorder="1" applyAlignment="1">
      <alignment vertical="center"/>
    </xf>
    <xf numFmtId="167" fontId="22" fillId="7" borderId="20" xfId="0" applyNumberFormat="1" applyFont="1" applyFill="1" applyBorder="1" applyAlignment="1">
      <alignment vertical="center"/>
    </xf>
    <xf numFmtId="166" fontId="5" fillId="0" borderId="61" xfId="0" applyNumberFormat="1" applyFont="1" applyBorder="1" applyAlignment="1">
      <alignment vertical="center"/>
    </xf>
    <xf numFmtId="166" fontId="5" fillId="0" borderId="64" xfId="0" applyNumberFormat="1" applyFont="1" applyBorder="1" applyAlignment="1">
      <alignment vertical="center"/>
    </xf>
    <xf numFmtId="0" fontId="26" fillId="4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8" fillId="2" borderId="2" xfId="0" applyFont="1" applyFill="1" applyBorder="1" applyAlignment="1">
      <alignment vertical="center" wrapText="1"/>
    </xf>
    <xf numFmtId="0" fontId="18" fillId="0" borderId="0" xfId="0" applyFont="1"/>
    <xf numFmtId="0" fontId="18" fillId="2" borderId="57" xfId="0" applyFont="1" applyFill="1" applyBorder="1" applyAlignment="1">
      <alignment horizontal="center" vertical="center" wrapText="1"/>
    </xf>
    <xf numFmtId="0" fontId="18" fillId="2" borderId="69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2" borderId="54" xfId="0" applyFont="1" applyFill="1" applyBorder="1" applyAlignment="1">
      <alignment horizontal="centerContinuous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1" fontId="26" fillId="2" borderId="26" xfId="0" applyNumberFormat="1" applyFont="1" applyFill="1" applyBorder="1" applyAlignment="1">
      <alignment horizontal="center" vertical="center"/>
    </xf>
    <xf numFmtId="1" fontId="26" fillId="4" borderId="2" xfId="0" applyNumberFormat="1" applyFont="1" applyFill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1" fontId="18" fillId="2" borderId="54" xfId="0" applyNumberFormat="1" applyFont="1" applyFill="1" applyBorder="1" applyAlignment="1">
      <alignment horizontal="centerContinuous" vertical="center" wrapText="1"/>
    </xf>
    <xf numFmtId="1" fontId="26" fillId="2" borderId="42" xfId="0" applyNumberFormat="1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 wrapText="1"/>
    </xf>
    <xf numFmtId="0" fontId="18" fillId="2" borderId="32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centerContinuous"/>
    </xf>
    <xf numFmtId="0" fontId="18" fillId="11" borderId="0" xfId="0" applyFont="1" applyFill="1"/>
    <xf numFmtId="0" fontId="18" fillId="2" borderId="57" xfId="0" applyFont="1" applyFill="1" applyBorder="1" applyAlignment="1">
      <alignment horizontal="centerContinuous" vertical="center" wrapText="1"/>
    </xf>
    <xf numFmtId="166" fontId="21" fillId="6" borderId="72" xfId="0" applyNumberFormat="1" applyFont="1" applyFill="1" applyBorder="1" applyAlignment="1">
      <alignment vertical="center"/>
    </xf>
    <xf numFmtId="166" fontId="5" fillId="10" borderId="64" xfId="0" applyNumberFormat="1" applyFont="1" applyFill="1" applyBorder="1" applyAlignment="1">
      <alignment vertical="center"/>
    </xf>
    <xf numFmtId="166" fontId="5" fillId="0" borderId="29" xfId="0" applyNumberFormat="1" applyFont="1" applyBorder="1" applyAlignment="1">
      <alignment vertical="center"/>
    </xf>
    <xf numFmtId="166" fontId="18" fillId="0" borderId="65" xfId="0" applyNumberFormat="1" applyFont="1" applyBorder="1" applyAlignment="1">
      <alignment vertical="center"/>
    </xf>
    <xf numFmtId="0" fontId="18" fillId="0" borderId="42" xfId="0" applyFont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horizontal="centerContinuous" vertical="center" wrapText="1"/>
    </xf>
    <xf numFmtId="0" fontId="18" fillId="2" borderId="33" xfId="0" applyFont="1" applyFill="1" applyBorder="1" applyAlignment="1">
      <alignment horizontal="centerContinuous" vertical="center" wrapText="1"/>
    </xf>
    <xf numFmtId="1" fontId="19" fillId="12" borderId="5" xfId="0" applyNumberFormat="1" applyFont="1" applyFill="1" applyBorder="1" applyAlignment="1">
      <alignment horizontal="center"/>
    </xf>
    <xf numFmtId="1" fontId="19" fillId="12" borderId="15" xfId="0" applyNumberFormat="1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Continuous"/>
    </xf>
    <xf numFmtId="0" fontId="18" fillId="11" borderId="47" xfId="0" applyFont="1" applyFill="1" applyBorder="1" applyAlignment="1">
      <alignment horizontal="centerContinuous"/>
    </xf>
    <xf numFmtId="167" fontId="22" fillId="7" borderId="41" xfId="0" applyNumberFormat="1" applyFont="1" applyFill="1" applyBorder="1"/>
    <xf numFmtId="167" fontId="22" fillId="7" borderId="44" xfId="0" applyNumberFormat="1" applyFont="1" applyFill="1" applyBorder="1"/>
    <xf numFmtId="166" fontId="25" fillId="8" borderId="48" xfId="0" applyNumberFormat="1" applyFont="1" applyFill="1" applyBorder="1" applyAlignment="1">
      <alignment vertical="center" wrapText="1"/>
    </xf>
    <xf numFmtId="166" fontId="25" fillId="8" borderId="25" xfId="0" applyNumberFormat="1" applyFont="1" applyFill="1" applyBorder="1" applyAlignment="1">
      <alignment vertical="center" wrapText="1"/>
    </xf>
    <xf numFmtId="166" fontId="18" fillId="0" borderId="29" xfId="0" applyNumberFormat="1" applyFont="1" applyBorder="1" applyAlignment="1">
      <alignment vertical="center"/>
    </xf>
    <xf numFmtId="167" fontId="22" fillId="6" borderId="19" xfId="0" applyNumberFormat="1" applyFont="1" applyFill="1" applyBorder="1" applyAlignment="1">
      <alignment vertical="center"/>
    </xf>
    <xf numFmtId="167" fontId="22" fillId="6" borderId="49" xfId="0" applyNumberFormat="1" applyFont="1" applyFill="1" applyBorder="1" applyAlignment="1">
      <alignment vertical="center"/>
    </xf>
    <xf numFmtId="1" fontId="23" fillId="0" borderId="17" xfId="0" applyNumberFormat="1" applyFont="1" applyBorder="1" applyAlignment="1">
      <alignment horizontal="centerContinuous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166" fontId="21" fillId="7" borderId="41" xfId="0" applyNumberFormat="1" applyFont="1" applyFill="1" applyBorder="1" applyAlignment="1">
      <alignment vertical="center"/>
    </xf>
    <xf numFmtId="3" fontId="5" fillId="8" borderId="52" xfId="0" applyNumberFormat="1" applyFont="1" applyFill="1" applyBorder="1" applyAlignment="1">
      <alignment vertical="center"/>
    </xf>
    <xf numFmtId="167" fontId="20" fillId="8" borderId="52" xfId="0" applyNumberFormat="1" applyFont="1" applyFill="1" applyBorder="1" applyAlignment="1">
      <alignment vertical="center"/>
    </xf>
    <xf numFmtId="167" fontId="20" fillId="8" borderId="39" xfId="0" applyNumberFormat="1" applyFont="1" applyFill="1" applyBorder="1" applyAlignment="1">
      <alignment vertical="center"/>
    </xf>
    <xf numFmtId="3" fontId="21" fillId="6" borderId="19" xfId="0" applyNumberFormat="1" applyFont="1" applyFill="1" applyBorder="1" applyAlignment="1">
      <alignment vertical="center"/>
    </xf>
    <xf numFmtId="166" fontId="22" fillId="7" borderId="28" xfId="0" applyNumberFormat="1" applyFont="1" applyFill="1" applyBorder="1" applyAlignment="1">
      <alignment vertical="center"/>
    </xf>
    <xf numFmtId="166" fontId="22" fillId="7" borderId="38" xfId="0" applyNumberFormat="1" applyFont="1" applyFill="1" applyBorder="1" applyAlignment="1">
      <alignment vertical="center"/>
    </xf>
    <xf numFmtId="3" fontId="5" fillId="0" borderId="29" xfId="0" applyNumberFormat="1" applyFont="1" applyBorder="1" applyAlignment="1">
      <alignment vertical="center"/>
    </xf>
    <xf numFmtId="0" fontId="18" fillId="2" borderId="24" xfId="0" applyFont="1" applyFill="1" applyBorder="1" applyAlignment="1">
      <alignment vertical="center"/>
    </xf>
    <xf numFmtId="0" fontId="18" fillId="0" borderId="36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5" fillId="2" borderId="2" xfId="1" applyFont="1" applyFill="1" applyBorder="1" applyAlignment="1">
      <alignment vertical="center"/>
    </xf>
    <xf numFmtId="0" fontId="28" fillId="5" borderId="17" xfId="0" applyFont="1" applyFill="1" applyBorder="1" applyAlignment="1">
      <alignment vertical="center"/>
    </xf>
    <xf numFmtId="0" fontId="1" fillId="5" borderId="78" xfId="0" applyFont="1" applyFill="1" applyBorder="1" applyAlignment="1">
      <alignment horizontal="center" vertical="center"/>
    </xf>
    <xf numFmtId="0" fontId="11" fillId="2" borderId="79" xfId="0" applyFont="1" applyFill="1" applyBorder="1" applyAlignment="1">
      <alignment horizontal="right" vertical="center"/>
    </xf>
    <xf numFmtId="0" fontId="11" fillId="2" borderId="80" xfId="0" applyFont="1" applyFill="1" applyBorder="1" applyAlignment="1">
      <alignment horizontal="right" vertical="center"/>
    </xf>
    <xf numFmtId="0" fontId="1" fillId="2" borderId="81" xfId="0" applyFont="1" applyFill="1" applyBorder="1" applyAlignment="1">
      <alignment horizontal="center" vertical="center"/>
    </xf>
    <xf numFmtId="0" fontId="13" fillId="2" borderId="82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28" fillId="13" borderId="83" xfId="0" applyFont="1" applyFill="1" applyBorder="1" applyAlignment="1">
      <alignment vertical="center"/>
    </xf>
    <xf numFmtId="167" fontId="22" fillId="7" borderId="31" xfId="0" applyNumberFormat="1" applyFont="1" applyFill="1" applyBorder="1"/>
    <xf numFmtId="167" fontId="22" fillId="7" borderId="31" xfId="0" applyNumberFormat="1" applyFont="1" applyFill="1" applyBorder="1" applyAlignment="1">
      <alignment vertical="center"/>
    </xf>
    <xf numFmtId="167" fontId="22" fillId="6" borderId="67" xfId="0" applyNumberFormat="1" applyFont="1" applyFill="1" applyBorder="1" applyAlignment="1">
      <alignment vertical="center"/>
    </xf>
    <xf numFmtId="167" fontId="22" fillId="7" borderId="71" xfId="0" applyNumberFormat="1" applyFont="1" applyFill="1" applyBorder="1" applyAlignment="1">
      <alignment vertical="center"/>
    </xf>
    <xf numFmtId="166" fontId="21" fillId="6" borderId="41" xfId="0" applyNumberFormat="1" applyFont="1" applyFill="1" applyBorder="1" applyAlignment="1">
      <alignment vertical="center"/>
    </xf>
    <xf numFmtId="166" fontId="5" fillId="0" borderId="43" xfId="0" applyNumberFormat="1" applyFont="1" applyBorder="1" applyAlignment="1">
      <alignment vertical="center"/>
    </xf>
    <xf numFmtId="166" fontId="21" fillId="7" borderId="28" xfId="0" applyNumberFormat="1" applyFont="1" applyFill="1" applyBorder="1" applyAlignment="1">
      <alignment vertical="center"/>
    </xf>
    <xf numFmtId="167" fontId="22" fillId="7" borderId="28" xfId="0" applyNumberFormat="1" applyFont="1" applyFill="1" applyBorder="1" applyAlignment="1">
      <alignment vertical="center"/>
    </xf>
    <xf numFmtId="166" fontId="18" fillId="0" borderId="43" xfId="0" applyNumberFormat="1" applyFont="1" applyBorder="1" applyAlignment="1">
      <alignment vertical="center"/>
    </xf>
    <xf numFmtId="166" fontId="5" fillId="0" borderId="31" xfId="0" applyNumberFormat="1" applyFont="1" applyBorder="1" applyAlignment="1">
      <alignment vertical="center"/>
    </xf>
    <xf numFmtId="0" fontId="1" fillId="5" borderId="77" xfId="0" applyFont="1" applyFill="1" applyBorder="1" applyAlignment="1">
      <alignment horizontal="left" vertical="center"/>
    </xf>
    <xf numFmtId="169" fontId="5" fillId="0" borderId="61" xfId="0" applyNumberFormat="1" applyFont="1" applyBorder="1"/>
    <xf numFmtId="167" fontId="23" fillId="4" borderId="2" xfId="2" applyNumberFormat="1" applyFont="1" applyFill="1" applyBorder="1" applyAlignment="1">
      <alignment horizontal="center" vertical="center" wrapText="1"/>
    </xf>
    <xf numFmtId="1" fontId="26" fillId="2" borderId="12" xfId="0" applyNumberFormat="1" applyFont="1" applyFill="1" applyBorder="1" applyAlignment="1">
      <alignment horizontal="center" vertical="center"/>
    </xf>
    <xf numFmtId="3" fontId="5" fillId="2" borderId="2" xfId="0" applyNumberFormat="1" applyFont="1" applyFill="1" applyBorder="1"/>
    <xf numFmtId="0" fontId="23" fillId="2" borderId="17" xfId="0" applyFont="1" applyFill="1" applyBorder="1" applyAlignment="1">
      <alignment horizontal="centerContinuous" vertical="center" wrapText="1"/>
    </xf>
    <xf numFmtId="0" fontId="5" fillId="2" borderId="51" xfId="0" applyFont="1" applyFill="1" applyBorder="1" applyAlignment="1">
      <alignment horizontal="center" vertical="center" wrapText="1"/>
    </xf>
    <xf numFmtId="1" fontId="19" fillId="2" borderId="85" xfId="0" applyNumberFormat="1" applyFont="1" applyFill="1" applyBorder="1" applyAlignment="1">
      <alignment horizontal="center" vertical="center"/>
    </xf>
    <xf numFmtId="166" fontId="27" fillId="7" borderId="46" xfId="0" applyNumberFormat="1" applyFont="1" applyFill="1" applyBorder="1"/>
    <xf numFmtId="166" fontId="5" fillId="0" borderId="31" xfId="0" applyNumberFormat="1" applyFont="1" applyBorder="1" applyAlignment="1">
      <alignment horizontal="right"/>
    </xf>
    <xf numFmtId="1" fontId="23" fillId="5" borderId="84" xfId="0" applyNumberFormat="1" applyFont="1" applyFill="1" applyBorder="1" applyAlignment="1">
      <alignment horizontal="center" vertical="center"/>
    </xf>
    <xf numFmtId="1" fontId="23" fillId="5" borderId="86" xfId="0" applyNumberFormat="1" applyFont="1" applyFill="1" applyBorder="1" applyAlignment="1">
      <alignment horizontal="center" vertical="center" wrapText="1"/>
    </xf>
    <xf numFmtId="1" fontId="23" fillId="5" borderId="87" xfId="0" applyNumberFormat="1" applyFont="1" applyFill="1" applyBorder="1" applyAlignment="1">
      <alignment horizontal="center" vertical="center"/>
    </xf>
    <xf numFmtId="1" fontId="21" fillId="6" borderId="86" xfId="1" applyNumberFormat="1" applyFont="1" applyFill="1" applyBorder="1" applyAlignment="1">
      <alignment horizontal="center" vertical="center" wrapText="1"/>
    </xf>
    <xf numFmtId="165" fontId="5" fillId="5" borderId="86" xfId="0" applyNumberFormat="1" applyFont="1" applyFill="1" applyBorder="1"/>
    <xf numFmtId="1" fontId="23" fillId="5" borderId="88" xfId="0" applyNumberFormat="1" applyFont="1" applyFill="1" applyBorder="1" applyAlignment="1">
      <alignment horizontal="center" vertical="center" wrapText="1"/>
    </xf>
    <xf numFmtId="1" fontId="23" fillId="5" borderId="89" xfId="0" applyNumberFormat="1" applyFont="1" applyFill="1" applyBorder="1" applyAlignment="1">
      <alignment horizontal="center" vertical="center"/>
    </xf>
    <xf numFmtId="1" fontId="5" fillId="0" borderId="87" xfId="0" applyNumberFormat="1" applyFont="1" applyBorder="1" applyAlignment="1">
      <alignment horizontal="center"/>
    </xf>
    <xf numFmtId="1" fontId="23" fillId="5" borderId="91" xfId="0" applyNumberFormat="1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 wrapText="1"/>
    </xf>
    <xf numFmtId="166" fontId="21" fillId="6" borderId="66" xfId="0" applyNumberFormat="1" applyFont="1" applyFill="1" applyBorder="1"/>
    <xf numFmtId="166" fontId="21" fillId="6" borderId="46" xfId="0" applyNumberFormat="1" applyFont="1" applyFill="1" applyBorder="1" applyAlignment="1">
      <alignment vertical="center"/>
    </xf>
    <xf numFmtId="0" fontId="18" fillId="2" borderId="36" xfId="0" applyFont="1" applyFill="1" applyBorder="1" applyAlignment="1">
      <alignment horizontal="center" vertical="center" wrapText="1"/>
    </xf>
    <xf numFmtId="1" fontId="18" fillId="2" borderId="26" xfId="0" applyNumberFormat="1" applyFont="1" applyFill="1" applyBorder="1" applyAlignment="1">
      <alignment horizontal="centerContinuous" vertical="center" wrapText="1"/>
    </xf>
    <xf numFmtId="1" fontId="18" fillId="2" borderId="14" xfId="0" applyNumberFormat="1" applyFont="1" applyFill="1" applyBorder="1" applyAlignment="1">
      <alignment horizontal="centerContinuous" vertical="center"/>
    </xf>
    <xf numFmtId="166" fontId="21" fillId="6" borderId="66" xfId="0" applyNumberFormat="1" applyFont="1" applyFill="1" applyBorder="1" applyAlignment="1">
      <alignment vertical="center"/>
    </xf>
    <xf numFmtId="166" fontId="5" fillId="0" borderId="66" xfId="0" applyNumberFormat="1" applyFont="1" applyBorder="1" applyAlignment="1">
      <alignment vertical="center"/>
    </xf>
    <xf numFmtId="1" fontId="26" fillId="5" borderId="86" xfId="0" applyNumberFormat="1" applyFont="1" applyFill="1" applyBorder="1" applyAlignment="1">
      <alignment horizontal="center" vertical="center" wrapText="1"/>
    </xf>
    <xf numFmtId="1" fontId="26" fillId="5" borderId="87" xfId="0" applyNumberFormat="1" applyFont="1" applyFill="1" applyBorder="1" applyAlignment="1">
      <alignment horizontal="center" vertical="center"/>
    </xf>
    <xf numFmtId="1" fontId="26" fillId="5" borderId="91" xfId="0" applyNumberFormat="1" applyFont="1" applyFill="1" applyBorder="1" applyAlignment="1">
      <alignment horizontal="center" vertical="center" wrapText="1"/>
    </xf>
    <xf numFmtId="0" fontId="18" fillId="2" borderId="57" xfId="0" applyFont="1" applyFill="1" applyBorder="1" applyAlignment="1">
      <alignment horizontal="centerContinuous" vertical="center"/>
    </xf>
    <xf numFmtId="0" fontId="18" fillId="0" borderId="73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74" xfId="0" applyFont="1" applyBorder="1" applyAlignment="1">
      <alignment horizontal="center" vertical="center" wrapText="1"/>
    </xf>
    <xf numFmtId="167" fontId="22" fillId="7" borderId="41" xfId="0" applyNumberFormat="1" applyFont="1" applyFill="1" applyBorder="1" applyAlignment="1">
      <alignment vertical="center"/>
    </xf>
    <xf numFmtId="167" fontId="22" fillId="7" borderId="93" xfId="0" applyNumberFormat="1" applyFont="1" applyFill="1" applyBorder="1" applyAlignment="1">
      <alignment vertical="center"/>
    </xf>
    <xf numFmtId="0" fontId="18" fillId="2" borderId="94" xfId="0" applyFont="1" applyFill="1" applyBorder="1" applyAlignment="1">
      <alignment horizontal="center" vertical="center" wrapText="1"/>
    </xf>
    <xf numFmtId="0" fontId="18" fillId="2" borderId="95" xfId="0" applyFont="1" applyFill="1" applyBorder="1" applyAlignment="1">
      <alignment horizontal="center" vertical="center" wrapText="1"/>
    </xf>
    <xf numFmtId="1" fontId="23" fillId="0" borderId="46" xfId="0" applyNumberFormat="1" applyFont="1" applyBorder="1" applyAlignment="1">
      <alignment horizontal="center" vertical="center"/>
    </xf>
    <xf numFmtId="1" fontId="21" fillId="4" borderId="46" xfId="0" applyNumberFormat="1" applyFont="1" applyFill="1" applyBorder="1" applyAlignment="1">
      <alignment horizontal="center" vertical="center" wrapText="1"/>
    </xf>
    <xf numFmtId="165" fontId="5" fillId="4" borderId="50" xfId="0" applyNumberFormat="1" applyFont="1" applyFill="1" applyBorder="1"/>
    <xf numFmtId="1" fontId="26" fillId="0" borderId="85" xfId="0" applyNumberFormat="1" applyFont="1" applyBorder="1" applyAlignment="1">
      <alignment horizontal="center" vertical="center"/>
    </xf>
    <xf numFmtId="1" fontId="18" fillId="0" borderId="92" xfId="0" applyNumberFormat="1" applyFont="1" applyBorder="1" applyAlignment="1">
      <alignment horizontal="center" vertical="center" wrapText="1"/>
    </xf>
    <xf numFmtId="166" fontId="5" fillId="0" borderId="46" xfId="0" applyNumberFormat="1" applyFont="1" applyBorder="1" applyAlignment="1">
      <alignment vertical="center"/>
    </xf>
    <xf numFmtId="1" fontId="23" fillId="5" borderId="97" xfId="0" applyNumberFormat="1" applyFont="1" applyFill="1" applyBorder="1" applyAlignment="1">
      <alignment horizontal="center" vertical="center" wrapText="1"/>
    </xf>
    <xf numFmtId="1" fontId="23" fillId="5" borderId="98" xfId="0" applyNumberFormat="1" applyFont="1" applyFill="1" applyBorder="1" applyAlignment="1">
      <alignment horizontal="center" vertical="center"/>
    </xf>
    <xf numFmtId="1" fontId="21" fillId="6" borderId="97" xfId="1" applyNumberFormat="1" applyFont="1" applyFill="1" applyBorder="1" applyAlignment="1">
      <alignment horizontal="center" vertical="center" wrapText="1"/>
    </xf>
    <xf numFmtId="165" fontId="5" fillId="5" borderId="97" xfId="0" applyNumberFormat="1" applyFont="1" applyFill="1" applyBorder="1"/>
    <xf numFmtId="1" fontId="26" fillId="5" borderId="96" xfId="0" applyNumberFormat="1" applyFont="1" applyFill="1" applyBorder="1" applyAlignment="1">
      <alignment horizontal="center" vertical="center" wrapText="1"/>
    </xf>
    <xf numFmtId="1" fontId="26" fillId="5" borderId="99" xfId="0" applyNumberFormat="1" applyFont="1" applyFill="1" applyBorder="1" applyAlignment="1">
      <alignment horizontal="center" vertical="center"/>
    </xf>
    <xf numFmtId="1" fontId="26" fillId="5" borderId="90" xfId="0" applyNumberFormat="1" applyFont="1" applyFill="1" applyBorder="1" applyAlignment="1">
      <alignment horizontal="center" vertical="center" wrapText="1"/>
    </xf>
    <xf numFmtId="1" fontId="5" fillId="0" borderId="98" xfId="0" applyNumberFormat="1" applyFont="1" applyBorder="1" applyAlignment="1">
      <alignment horizontal="center"/>
    </xf>
    <xf numFmtId="0" fontId="26" fillId="2" borderId="17" xfId="0" applyFont="1" applyFill="1" applyBorder="1" applyAlignment="1">
      <alignment horizontal="centerContinuous" vertical="center" wrapText="1"/>
    </xf>
    <xf numFmtId="0" fontId="18" fillId="2" borderId="35" xfId="0" applyFont="1" applyFill="1" applyBorder="1" applyAlignment="1">
      <alignment horizontal="center" vertical="center" wrapText="1"/>
    </xf>
    <xf numFmtId="0" fontId="18" fillId="2" borderId="53" xfId="0" applyFont="1" applyFill="1" applyBorder="1" applyAlignment="1">
      <alignment horizontal="center" vertical="center" wrapText="1"/>
    </xf>
    <xf numFmtId="166" fontId="21" fillId="9" borderId="64" xfId="0" applyNumberFormat="1" applyFont="1" applyFill="1" applyBorder="1" applyAlignment="1">
      <alignment vertical="center"/>
    </xf>
    <xf numFmtId="166" fontId="22" fillId="7" borderId="47" xfId="0" applyNumberFormat="1" applyFont="1" applyFill="1" applyBorder="1" applyAlignment="1">
      <alignment vertical="center"/>
    </xf>
    <xf numFmtId="0" fontId="18" fillId="2" borderId="100" xfId="0" applyFont="1" applyFill="1" applyBorder="1" applyAlignment="1">
      <alignment horizontal="center" vertical="center" wrapText="1"/>
    </xf>
    <xf numFmtId="1" fontId="26" fillId="2" borderId="85" xfId="0" applyNumberFormat="1" applyFont="1" applyFill="1" applyBorder="1" applyAlignment="1">
      <alignment horizontal="center" vertical="center"/>
    </xf>
    <xf numFmtId="166" fontId="21" fillId="6" borderId="101" xfId="0" applyNumberFormat="1" applyFont="1" applyFill="1" applyBorder="1" applyAlignment="1">
      <alignment vertical="center"/>
    </xf>
    <xf numFmtId="166" fontId="18" fillId="0" borderId="31" xfId="0" applyNumberFormat="1" applyFont="1" applyBorder="1" applyAlignment="1">
      <alignment vertical="center"/>
    </xf>
    <xf numFmtId="1" fontId="26" fillId="5" borderId="88" xfId="0" applyNumberFormat="1" applyFont="1" applyFill="1" applyBorder="1" applyAlignment="1">
      <alignment horizontal="center" vertical="center" wrapText="1"/>
    </xf>
    <xf numFmtId="1" fontId="26" fillId="5" borderId="89" xfId="0" applyNumberFormat="1" applyFont="1" applyFill="1" applyBorder="1" applyAlignment="1">
      <alignment horizontal="center" vertical="center"/>
    </xf>
    <xf numFmtId="0" fontId="18" fillId="2" borderId="92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5" fillId="12" borderId="46" xfId="0" applyFont="1" applyFill="1" applyBorder="1" applyAlignment="1">
      <alignment horizontal="centerContinuous" vertical="center" wrapText="1"/>
    </xf>
    <xf numFmtId="166" fontId="21" fillId="6" borderId="101" xfId="0" applyNumberFormat="1" applyFont="1" applyFill="1" applyBorder="1" applyAlignment="1">
      <alignment horizontal="right"/>
    </xf>
    <xf numFmtId="1" fontId="26" fillId="5" borderId="86" xfId="0" applyNumberFormat="1" applyFont="1" applyFill="1" applyBorder="1" applyAlignment="1">
      <alignment horizontal="center" vertical="center"/>
    </xf>
    <xf numFmtId="0" fontId="18" fillId="0" borderId="37" xfId="0" applyFont="1" applyBorder="1" applyAlignment="1">
      <alignment horizontal="center" vertical="center" wrapText="1"/>
    </xf>
    <xf numFmtId="166" fontId="21" fillId="7" borderId="103" xfId="0" applyNumberFormat="1" applyFont="1" applyFill="1" applyBorder="1" applyAlignment="1">
      <alignment vertical="center"/>
    </xf>
    <xf numFmtId="0" fontId="18" fillId="2" borderId="31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Continuous" vertical="center" wrapText="1"/>
    </xf>
    <xf numFmtId="0" fontId="18" fillId="0" borderId="21" xfId="0" applyFont="1" applyBorder="1" applyAlignment="1">
      <alignment horizontal="centerContinuous"/>
    </xf>
    <xf numFmtId="0" fontId="18" fillId="0" borderId="22" xfId="0" applyFont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1" fontId="23" fillId="4" borderId="46" xfId="0" applyNumberFormat="1" applyFont="1" applyFill="1" applyBorder="1" applyAlignment="1">
      <alignment horizontal="center" vertical="center"/>
    </xf>
    <xf numFmtId="1" fontId="19" fillId="2" borderId="46" xfId="0" applyNumberFormat="1" applyFont="1" applyFill="1" applyBorder="1" applyAlignment="1">
      <alignment horizontal="center"/>
    </xf>
    <xf numFmtId="166" fontId="21" fillId="7" borderId="46" xfId="0" applyNumberFormat="1" applyFont="1" applyFill="1" applyBorder="1" applyAlignment="1">
      <alignment vertical="center"/>
    </xf>
    <xf numFmtId="165" fontId="5" fillId="5" borderId="89" xfId="0" applyNumberFormat="1" applyFont="1" applyFill="1" applyBorder="1"/>
    <xf numFmtId="0" fontId="5" fillId="2" borderId="46" xfId="0" applyFont="1" applyFill="1" applyBorder="1" applyAlignment="1">
      <alignment horizontal="center" vertical="center"/>
    </xf>
    <xf numFmtId="0" fontId="18" fillId="0" borderId="85" xfId="0" applyFont="1" applyBorder="1" applyAlignment="1">
      <alignment horizontal="center" vertical="center" wrapText="1"/>
    </xf>
    <xf numFmtId="0" fontId="18" fillId="0" borderId="92" xfId="0" applyFont="1" applyBorder="1" applyAlignment="1">
      <alignment horizontal="center" vertical="center" wrapText="1"/>
    </xf>
    <xf numFmtId="166" fontId="21" fillId="6" borderId="104" xfId="0" applyNumberFormat="1" applyFont="1" applyFill="1" applyBorder="1" applyAlignment="1">
      <alignment vertical="center"/>
    </xf>
    <xf numFmtId="3" fontId="18" fillId="0" borderId="31" xfId="0" applyNumberFormat="1" applyFont="1" applyBorder="1" applyAlignment="1">
      <alignment vertical="center"/>
    </xf>
    <xf numFmtId="3" fontId="5" fillId="0" borderId="31" xfId="0" applyNumberFormat="1" applyFont="1" applyBorder="1" applyAlignment="1">
      <alignment vertical="center"/>
    </xf>
    <xf numFmtId="0" fontId="6" fillId="2" borderId="46" xfId="0" applyFont="1" applyFill="1" applyBorder="1" applyAlignment="1">
      <alignment vertical="center"/>
    </xf>
    <xf numFmtId="0" fontId="7" fillId="4" borderId="46" xfId="0" applyFont="1" applyFill="1" applyBorder="1"/>
    <xf numFmtId="0" fontId="7" fillId="2" borderId="46" xfId="0" applyFont="1" applyFill="1" applyBorder="1" applyAlignment="1">
      <alignment vertical="center"/>
    </xf>
    <xf numFmtId="0" fontId="8" fillId="2" borderId="46" xfId="0" applyFont="1" applyFill="1" applyBorder="1" applyAlignment="1">
      <alignment vertical="center"/>
    </xf>
    <xf numFmtId="0" fontId="28" fillId="14" borderId="0" xfId="0" applyFont="1" applyFill="1" applyAlignment="1">
      <alignment vertical="center"/>
    </xf>
    <xf numFmtId="1" fontId="5" fillId="0" borderId="106" xfId="0" applyNumberFormat="1" applyFont="1" applyBorder="1" applyAlignment="1">
      <alignment horizontal="center"/>
    </xf>
    <xf numFmtId="166" fontId="5" fillId="0" borderId="107" xfId="0" applyNumberFormat="1" applyFont="1" applyBorder="1"/>
    <xf numFmtId="166" fontId="5" fillId="0" borderId="108" xfId="0" applyNumberFormat="1" applyFont="1" applyBorder="1"/>
    <xf numFmtId="166" fontId="5" fillId="0" borderId="110" xfId="0" applyNumberFormat="1" applyFont="1" applyBorder="1"/>
    <xf numFmtId="166" fontId="5" fillId="0" borderId="111" xfId="0" applyNumberFormat="1" applyFont="1" applyBorder="1"/>
    <xf numFmtId="166" fontId="5" fillId="0" borderId="113" xfId="0" applyNumberFormat="1" applyFont="1" applyBorder="1"/>
    <xf numFmtId="166" fontId="5" fillId="0" borderId="114" xfId="0" applyNumberFormat="1" applyFont="1" applyBorder="1"/>
    <xf numFmtId="166" fontId="5" fillId="0" borderId="107" xfId="0" applyNumberFormat="1" applyFont="1" applyBorder="1" applyAlignment="1">
      <alignment vertical="center"/>
    </xf>
    <xf numFmtId="166" fontId="18" fillId="0" borderId="108" xfId="0" applyNumberFormat="1" applyFont="1" applyBorder="1" applyAlignment="1">
      <alignment vertical="center"/>
    </xf>
    <xf numFmtId="166" fontId="5" fillId="0" borderId="110" xfId="0" applyNumberFormat="1" applyFont="1" applyBorder="1" applyAlignment="1">
      <alignment vertical="center"/>
    </xf>
    <xf numFmtId="166" fontId="5" fillId="0" borderId="111" xfId="0" applyNumberFormat="1" applyFont="1" applyBorder="1" applyAlignment="1">
      <alignment vertical="center"/>
    </xf>
    <xf numFmtId="166" fontId="5" fillId="0" borderId="113" xfId="0" applyNumberFormat="1" applyFont="1" applyBorder="1" applyAlignment="1">
      <alignment vertical="center"/>
    </xf>
    <xf numFmtId="1" fontId="5" fillId="0" borderId="105" xfId="0" applyNumberFormat="1" applyFont="1" applyBorder="1" applyAlignment="1">
      <alignment horizontal="center"/>
    </xf>
    <xf numFmtId="166" fontId="5" fillId="0" borderId="108" xfId="0" applyNumberFormat="1" applyFont="1" applyBorder="1" applyAlignment="1">
      <alignment vertical="center"/>
    </xf>
    <xf numFmtId="166" fontId="18" fillId="0" borderId="112" xfId="0" applyNumberFormat="1" applyFont="1" applyBorder="1" applyAlignment="1">
      <alignment vertical="center"/>
    </xf>
    <xf numFmtId="166" fontId="18" fillId="0" borderId="107" xfId="0" applyNumberFormat="1" applyFont="1" applyBorder="1" applyAlignment="1">
      <alignment vertical="center"/>
    </xf>
    <xf numFmtId="169" fontId="5" fillId="0" borderId="113" xfId="0" applyNumberFormat="1" applyFont="1" applyBorder="1"/>
    <xf numFmtId="166" fontId="18" fillId="0" borderId="117" xfId="0" applyNumberFormat="1" applyFont="1" applyBorder="1" applyAlignment="1">
      <alignment vertical="center"/>
    </xf>
    <xf numFmtId="166" fontId="5" fillId="0" borderId="31" xfId="0" applyNumberFormat="1" applyFont="1" applyBorder="1" applyAlignment="1">
      <alignment horizontal="center"/>
    </xf>
    <xf numFmtId="166" fontId="5" fillId="0" borderId="29" xfId="0" applyNumberFormat="1" applyFont="1" applyBorder="1" applyAlignment="1">
      <alignment horizontal="center"/>
    </xf>
    <xf numFmtId="166" fontId="5" fillId="0" borderId="107" xfId="0" applyNumberFormat="1" applyFont="1" applyBorder="1" applyAlignment="1">
      <alignment horizontal="center"/>
    </xf>
    <xf numFmtId="166" fontId="5" fillId="0" borderId="108" xfId="0" applyNumberFormat="1" applyFont="1" applyBorder="1" applyAlignment="1">
      <alignment horizontal="center"/>
    </xf>
    <xf numFmtId="0" fontId="5" fillId="2" borderId="2" xfId="0" applyFont="1" applyFill="1" applyBorder="1" applyAlignment="1">
      <alignment horizontal="left"/>
    </xf>
    <xf numFmtId="0" fontId="5" fillId="2" borderId="95" xfId="1" applyFont="1" applyFill="1" applyBorder="1" applyAlignment="1">
      <alignment horizontal="center" vertical="center" wrapText="1"/>
    </xf>
    <xf numFmtId="0" fontId="5" fillId="2" borderId="53" xfId="1" applyFont="1" applyFill="1" applyBorder="1" applyAlignment="1">
      <alignment horizontal="center" vertical="center" wrapText="1"/>
    </xf>
    <xf numFmtId="166" fontId="33" fillId="0" borderId="29" xfId="0" applyNumberFormat="1" applyFont="1" applyBorder="1" applyAlignment="1">
      <alignment horizontal="right"/>
    </xf>
    <xf numFmtId="167" fontId="33" fillId="0" borderId="44" xfId="0" applyNumberFormat="1" applyFont="1" applyBorder="1"/>
    <xf numFmtId="166" fontId="33" fillId="0" borderId="29" xfId="0" applyNumberFormat="1" applyFont="1" applyBorder="1" applyAlignment="1">
      <alignment horizontal="center"/>
    </xf>
    <xf numFmtId="167" fontId="33" fillId="0" borderId="44" xfId="0" applyNumberFormat="1" applyFont="1" applyBorder="1" applyAlignment="1">
      <alignment horizontal="center"/>
    </xf>
    <xf numFmtId="166" fontId="33" fillId="0" borderId="108" xfId="0" applyNumberFormat="1" applyFont="1" applyBorder="1" applyAlignment="1">
      <alignment horizontal="center"/>
    </xf>
    <xf numFmtId="167" fontId="33" fillId="0" borderId="109" xfId="0" applyNumberFormat="1" applyFont="1" applyBorder="1" applyAlignment="1">
      <alignment horizontal="center"/>
    </xf>
    <xf numFmtId="166" fontId="33" fillId="0" borderId="52" xfId="0" applyNumberFormat="1" applyFont="1" applyBorder="1" applyAlignment="1">
      <alignment vertical="center"/>
    </xf>
    <xf numFmtId="166" fontId="33" fillId="0" borderId="108" xfId="0" applyNumberFormat="1" applyFont="1" applyBorder="1" applyAlignment="1">
      <alignment vertical="center"/>
    </xf>
    <xf numFmtId="167" fontId="33" fillId="0" borderId="52" xfId="2" applyNumberFormat="1" applyFont="1" applyBorder="1" applyAlignment="1">
      <alignment vertical="center"/>
    </xf>
    <xf numFmtId="167" fontId="33" fillId="0" borderId="47" xfId="0" applyNumberFormat="1" applyFont="1" applyBorder="1" applyAlignment="1">
      <alignment vertical="center"/>
    </xf>
    <xf numFmtId="167" fontId="33" fillId="0" borderId="44" xfId="0" applyNumberFormat="1" applyFont="1" applyBorder="1" applyAlignment="1">
      <alignment vertical="center"/>
    </xf>
    <xf numFmtId="167" fontId="33" fillId="0" borderId="108" xfId="2" applyNumberFormat="1" applyFont="1" applyBorder="1" applyAlignment="1">
      <alignment vertical="center"/>
    </xf>
    <xf numFmtId="167" fontId="33" fillId="0" borderId="116" xfId="0" applyNumberFormat="1" applyFont="1" applyBorder="1" applyAlignment="1">
      <alignment vertical="center"/>
    </xf>
    <xf numFmtId="167" fontId="33" fillId="0" borderId="65" xfId="0" applyNumberFormat="1" applyFont="1" applyBorder="1" applyAlignment="1">
      <alignment vertical="center"/>
    </xf>
    <xf numFmtId="167" fontId="33" fillId="0" borderId="112" xfId="0" applyNumberFormat="1" applyFont="1" applyBorder="1" applyAlignment="1">
      <alignment vertical="center"/>
    </xf>
    <xf numFmtId="167" fontId="33" fillId="0" borderId="71" xfId="0" applyNumberFormat="1" applyFont="1" applyBorder="1" applyAlignment="1">
      <alignment vertical="center"/>
    </xf>
    <xf numFmtId="167" fontId="33" fillId="0" borderId="114" xfId="0" applyNumberFormat="1" applyFont="1" applyBorder="1" applyAlignment="1">
      <alignment vertical="center"/>
    </xf>
    <xf numFmtId="166" fontId="33" fillId="0" borderId="65" xfId="0" applyNumberFormat="1" applyFont="1" applyBorder="1" applyAlignment="1">
      <alignment vertical="center"/>
    </xf>
    <xf numFmtId="166" fontId="33" fillId="0" borderId="112" xfId="0" applyNumberFormat="1" applyFont="1" applyBorder="1" applyAlignment="1">
      <alignment vertical="center"/>
    </xf>
    <xf numFmtId="166" fontId="33" fillId="0" borderId="29" xfId="0" applyNumberFormat="1" applyFont="1" applyBorder="1" applyAlignment="1">
      <alignment vertical="center"/>
    </xf>
    <xf numFmtId="167" fontId="33" fillId="0" borderId="30" xfId="0" applyNumberFormat="1" applyFont="1" applyBorder="1" applyAlignment="1">
      <alignment vertical="center"/>
    </xf>
    <xf numFmtId="167" fontId="33" fillId="0" borderId="109" xfId="0" applyNumberFormat="1" applyFont="1" applyBorder="1" applyAlignment="1">
      <alignment vertical="center"/>
    </xf>
    <xf numFmtId="167" fontId="33" fillId="0" borderId="34" xfId="0" applyNumberFormat="1" applyFont="1" applyBorder="1" applyAlignment="1">
      <alignment vertical="center"/>
    </xf>
    <xf numFmtId="167" fontId="33" fillId="0" borderId="115" xfId="0" applyNumberFormat="1" applyFont="1" applyBorder="1" applyAlignment="1">
      <alignment vertical="center"/>
    </xf>
    <xf numFmtId="167" fontId="33" fillId="0" borderId="65" xfId="0" applyNumberFormat="1" applyFont="1" applyBorder="1"/>
    <xf numFmtId="167" fontId="33" fillId="0" borderId="112" xfId="0" applyNumberFormat="1" applyFont="1" applyBorder="1"/>
    <xf numFmtId="167" fontId="33" fillId="0" borderId="30" xfId="0" applyNumberFormat="1" applyFont="1" applyBorder="1"/>
    <xf numFmtId="167" fontId="33" fillId="0" borderId="109" xfId="0" applyNumberFormat="1" applyFont="1" applyBorder="1"/>
    <xf numFmtId="166" fontId="33" fillId="0" borderId="30" xfId="0" applyNumberFormat="1" applyFont="1" applyBorder="1" applyAlignment="1">
      <alignment vertical="center"/>
    </xf>
    <xf numFmtId="166" fontId="33" fillId="0" borderId="109" xfId="0" applyNumberFormat="1" applyFont="1" applyBorder="1" applyAlignment="1">
      <alignment vertical="center"/>
    </xf>
    <xf numFmtId="167" fontId="33" fillId="0" borderId="29" xfId="0" applyNumberFormat="1" applyFont="1" applyBorder="1"/>
    <xf numFmtId="167" fontId="33" fillId="0" borderId="108" xfId="0" applyNumberFormat="1" applyFont="1" applyBorder="1"/>
    <xf numFmtId="167" fontId="33" fillId="0" borderId="29" xfId="0" applyNumberFormat="1" applyFont="1" applyBorder="1" applyAlignment="1">
      <alignment vertical="center"/>
    </xf>
    <xf numFmtId="167" fontId="33" fillId="0" borderId="108" xfId="0" applyNumberFormat="1" applyFont="1" applyBorder="1" applyAlignment="1">
      <alignment vertical="center"/>
    </xf>
    <xf numFmtId="167" fontId="33" fillId="0" borderId="0" xfId="0" applyNumberFormat="1" applyFont="1" applyAlignment="1">
      <alignment vertical="center"/>
    </xf>
    <xf numFmtId="166" fontId="34" fillId="6" borderId="67" xfId="0" applyNumberFormat="1" applyFont="1" applyFill="1" applyBorder="1" applyAlignment="1">
      <alignment vertical="center"/>
    </xf>
    <xf numFmtId="166" fontId="5" fillId="0" borderId="65" xfId="0" applyNumberFormat="1" applyFont="1" applyBorder="1" applyAlignment="1">
      <alignment vertical="center"/>
    </xf>
    <xf numFmtId="166" fontId="5" fillId="0" borderId="112" xfId="0" applyNumberFormat="1" applyFont="1" applyBorder="1" applyAlignment="1">
      <alignment vertical="center"/>
    </xf>
    <xf numFmtId="166" fontId="21" fillId="6" borderId="67" xfId="0" applyNumberFormat="1" applyFont="1" applyFill="1" applyBorder="1" applyAlignment="1">
      <alignment vertical="center"/>
    </xf>
    <xf numFmtId="166" fontId="21" fillId="7" borderId="1" xfId="0" applyNumberFormat="1" applyFont="1" applyFill="1" applyBorder="1" applyAlignment="1">
      <alignment vertical="center"/>
    </xf>
    <xf numFmtId="0" fontId="17" fillId="11" borderId="46" xfId="1" applyFill="1" applyBorder="1"/>
    <xf numFmtId="0" fontId="1" fillId="12" borderId="2" xfId="0" applyFont="1" applyFill="1" applyBorder="1"/>
    <xf numFmtId="0" fontId="18" fillId="2" borderId="54" xfId="0" applyFont="1" applyFill="1" applyBorder="1" applyAlignment="1">
      <alignment horizontal="center" vertical="center" wrapText="1"/>
    </xf>
    <xf numFmtId="0" fontId="18" fillId="0" borderId="55" xfId="0" applyFont="1" applyBorder="1"/>
    <xf numFmtId="0" fontId="18" fillId="0" borderId="56" xfId="0" applyFont="1" applyBorder="1"/>
    <xf numFmtId="0" fontId="2" fillId="2" borderId="46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vertical="center"/>
    </xf>
    <xf numFmtId="0" fontId="1" fillId="2" borderId="46" xfId="0" applyFont="1" applyFill="1" applyBorder="1" applyAlignment="1">
      <alignment horizontal="center" vertical="center"/>
    </xf>
    <xf numFmtId="0" fontId="18" fillId="0" borderId="51" xfId="0" applyFont="1" applyBorder="1" applyAlignment="1">
      <alignment horizontal="centerContinuous" vertical="center" wrapText="1"/>
    </xf>
    <xf numFmtId="0" fontId="18" fillId="0" borderId="31" xfId="0" applyFont="1" applyBorder="1" applyAlignment="1">
      <alignment horizontal="centerContinuous" vertical="center" wrapText="1"/>
    </xf>
    <xf numFmtId="0" fontId="18" fillId="0" borderId="118" xfId="0" applyFont="1" applyBorder="1" applyAlignment="1">
      <alignment horizontal="center" vertical="center" wrapText="1"/>
    </xf>
    <xf numFmtId="0" fontId="18" fillId="2" borderId="119" xfId="0" applyFont="1" applyFill="1" applyBorder="1" applyAlignment="1">
      <alignment horizontal="center" vertical="center" wrapText="1"/>
    </xf>
    <xf numFmtId="0" fontId="18" fillId="2" borderId="120" xfId="0" applyFont="1" applyFill="1" applyBorder="1" applyAlignment="1">
      <alignment horizontal="center" vertical="center" wrapText="1"/>
    </xf>
    <xf numFmtId="0" fontId="18" fillId="0" borderId="121" xfId="0" applyFont="1" applyBorder="1" applyAlignment="1">
      <alignment horizontal="centerContinuous" vertical="center" wrapText="1"/>
    </xf>
    <xf numFmtId="0" fontId="18" fillId="0" borderId="122" xfId="0" applyFont="1" applyBorder="1" applyAlignment="1">
      <alignment horizontal="centerContinuous" vertical="center" wrapText="1"/>
    </xf>
    <xf numFmtId="0" fontId="18" fillId="0" borderId="123" xfId="0" applyFont="1" applyBorder="1" applyAlignment="1">
      <alignment horizontal="center" vertical="center" wrapText="1"/>
    </xf>
    <xf numFmtId="0" fontId="18" fillId="0" borderId="124" xfId="0" applyFont="1" applyBorder="1" applyAlignment="1">
      <alignment horizontal="center" vertical="center" wrapText="1"/>
    </xf>
    <xf numFmtId="166" fontId="5" fillId="0" borderId="127" xfId="0" applyNumberFormat="1" applyFont="1" applyBorder="1" applyAlignment="1">
      <alignment vertical="center"/>
    </xf>
    <xf numFmtId="166" fontId="5" fillId="0" borderId="122" xfId="0" applyNumberFormat="1" applyFont="1" applyBorder="1" applyAlignment="1">
      <alignment vertical="center"/>
    </xf>
    <xf numFmtId="3" fontId="18" fillId="0" borderId="127" xfId="0" applyNumberFormat="1" applyFont="1" applyBorder="1" applyAlignment="1">
      <alignment vertical="center"/>
    </xf>
    <xf numFmtId="3" fontId="18" fillId="0" borderId="122" xfId="0" applyNumberFormat="1" applyFont="1" applyBorder="1" applyAlignment="1">
      <alignment vertical="center"/>
    </xf>
    <xf numFmtId="3" fontId="5" fillId="0" borderId="127" xfId="0" applyNumberFormat="1" applyFont="1" applyBorder="1" applyAlignment="1">
      <alignment vertical="center"/>
    </xf>
    <xf numFmtId="3" fontId="5" fillId="0" borderId="122" xfId="0" applyNumberFormat="1" applyFont="1" applyBorder="1" applyAlignment="1">
      <alignment vertical="center"/>
    </xf>
    <xf numFmtId="166" fontId="5" fillId="0" borderId="128" xfId="0" applyNumberFormat="1" applyFont="1" applyBorder="1" applyAlignment="1">
      <alignment vertical="center"/>
    </xf>
    <xf numFmtId="166" fontId="5" fillId="0" borderId="129" xfId="0" applyNumberFormat="1" applyFont="1" applyBorder="1" applyAlignment="1">
      <alignment vertical="center"/>
    </xf>
    <xf numFmtId="0" fontId="18" fillId="2" borderId="130" xfId="0" applyFont="1" applyFill="1" applyBorder="1" applyAlignment="1">
      <alignment horizontal="center" vertical="center" wrapText="1"/>
    </xf>
    <xf numFmtId="0" fontId="18" fillId="0" borderId="131" xfId="0" applyFont="1" applyBorder="1" applyAlignment="1">
      <alignment horizontal="centerContinuous" vertical="center" wrapText="1"/>
    </xf>
    <xf numFmtId="0" fontId="18" fillId="0" borderId="132" xfId="0" applyFont="1" applyBorder="1" applyAlignment="1">
      <alignment horizontal="center" vertical="center" wrapText="1"/>
    </xf>
    <xf numFmtId="166" fontId="5" fillId="0" borderId="131" xfId="0" applyNumberFormat="1" applyFont="1" applyBorder="1" applyAlignment="1">
      <alignment vertical="center"/>
    </xf>
    <xf numFmtId="3" fontId="18" fillId="0" borderId="131" xfId="0" applyNumberFormat="1" applyFont="1" applyBorder="1" applyAlignment="1">
      <alignment vertical="center"/>
    </xf>
    <xf numFmtId="3" fontId="5" fillId="0" borderId="131" xfId="0" applyNumberFormat="1" applyFont="1" applyBorder="1" applyAlignment="1">
      <alignment vertical="center"/>
    </xf>
    <xf numFmtId="166" fontId="5" fillId="0" borderId="133" xfId="0" applyNumberFormat="1" applyFont="1" applyBorder="1" applyAlignment="1">
      <alignment vertical="center"/>
    </xf>
    <xf numFmtId="0" fontId="18" fillId="2" borderId="136" xfId="0" applyFont="1" applyFill="1" applyBorder="1" applyAlignment="1">
      <alignment horizontal="center" vertical="center" wrapText="1"/>
    </xf>
    <xf numFmtId="0" fontId="18" fillId="0" borderId="137" xfId="0" applyFont="1" applyBorder="1" applyAlignment="1">
      <alignment horizontal="center" vertical="center" wrapText="1"/>
    </xf>
    <xf numFmtId="166" fontId="5" fillId="0" borderId="139" xfId="0" applyNumberFormat="1" applyFont="1" applyBorder="1" applyAlignment="1">
      <alignment vertical="center"/>
    </xf>
    <xf numFmtId="3" fontId="18" fillId="0" borderId="139" xfId="0" applyNumberFormat="1" applyFont="1" applyBorder="1" applyAlignment="1">
      <alignment vertical="center"/>
    </xf>
    <xf numFmtId="3" fontId="5" fillId="0" borderId="139" xfId="0" applyNumberFormat="1" applyFont="1" applyBorder="1" applyAlignment="1">
      <alignment vertical="center"/>
    </xf>
    <xf numFmtId="166" fontId="5" fillId="0" borderId="140" xfId="0" applyNumberFormat="1" applyFont="1" applyBorder="1" applyAlignment="1">
      <alignment vertical="center"/>
    </xf>
    <xf numFmtId="0" fontId="18" fillId="0" borderId="139" xfId="0" applyFont="1" applyBorder="1" applyAlignment="1">
      <alignment horizontal="centerContinuous" vertical="center" wrapText="1"/>
    </xf>
    <xf numFmtId="0" fontId="23" fillId="0" borderId="33" xfId="0" applyFont="1" applyBorder="1" applyAlignment="1">
      <alignment horizontal="centerContinuous" vertical="center" wrapText="1"/>
    </xf>
    <xf numFmtId="0" fontId="5" fillId="2" borderId="47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 wrapText="1"/>
    </xf>
    <xf numFmtId="0" fontId="18" fillId="0" borderId="47" xfId="0" applyFont="1" applyBorder="1" applyAlignment="1">
      <alignment horizontal="centerContinuous" vertical="center" wrapText="1"/>
    </xf>
    <xf numFmtId="0" fontId="18" fillId="0" borderId="141" xfId="0" applyFont="1" applyBorder="1" applyAlignment="1">
      <alignment horizontal="center" vertical="center" wrapText="1"/>
    </xf>
    <xf numFmtId="166" fontId="5" fillId="0" borderId="47" xfId="0" applyNumberFormat="1" applyFont="1" applyBorder="1" applyAlignment="1">
      <alignment vertical="center"/>
    </xf>
    <xf numFmtId="3" fontId="18" fillId="0" borderId="47" xfId="0" applyNumberFormat="1" applyFont="1" applyBorder="1" applyAlignment="1">
      <alignment vertical="center"/>
    </xf>
    <xf numFmtId="3" fontId="5" fillId="0" borderId="47" xfId="0" applyNumberFormat="1" applyFont="1" applyBorder="1" applyAlignment="1">
      <alignment vertical="center"/>
    </xf>
    <xf numFmtId="166" fontId="5" fillId="0" borderId="115" xfId="0" applyNumberFormat="1" applyFont="1" applyBorder="1" applyAlignment="1">
      <alignment vertical="center"/>
    </xf>
    <xf numFmtId="3" fontId="21" fillId="6" borderId="125" xfId="0" applyNumberFormat="1" applyFont="1" applyFill="1" applyBorder="1" applyAlignment="1">
      <alignment vertical="center"/>
    </xf>
    <xf numFmtId="3" fontId="21" fillId="6" borderId="126" xfId="0" applyNumberFormat="1" applyFont="1" applyFill="1" applyBorder="1" applyAlignment="1">
      <alignment vertical="center"/>
    </xf>
    <xf numFmtId="3" fontId="21" fillId="6" borderId="134" xfId="0" applyNumberFormat="1" applyFont="1" applyFill="1" applyBorder="1" applyAlignment="1">
      <alignment vertical="center"/>
    </xf>
    <xf numFmtId="3" fontId="21" fillId="6" borderId="135" xfId="0" applyNumberFormat="1" applyFont="1" applyFill="1" applyBorder="1" applyAlignment="1">
      <alignment vertical="center"/>
    </xf>
    <xf numFmtId="3" fontId="21" fillId="6" borderId="28" xfId="0" applyNumberFormat="1" applyFont="1" applyFill="1" applyBorder="1" applyAlignment="1">
      <alignment vertical="center"/>
    </xf>
    <xf numFmtId="3" fontId="21" fillId="6" borderId="138" xfId="0" applyNumberFormat="1" applyFont="1" applyFill="1" applyBorder="1" applyAlignment="1">
      <alignment vertical="center"/>
    </xf>
    <xf numFmtId="3" fontId="21" fillId="6" borderId="104" xfId="0" applyNumberFormat="1" applyFont="1" applyFill="1" applyBorder="1" applyAlignment="1">
      <alignment vertical="center"/>
    </xf>
    <xf numFmtId="3" fontId="21" fillId="6" borderId="142" xfId="0" applyNumberFormat="1" applyFont="1" applyFill="1" applyBorder="1" applyAlignment="1">
      <alignment vertical="center"/>
    </xf>
    <xf numFmtId="0" fontId="5" fillId="12" borderId="2" xfId="0" applyFont="1" applyFill="1" applyBorder="1"/>
    <xf numFmtId="0" fontId="5" fillId="12" borderId="46" xfId="0" applyFont="1" applyFill="1" applyBorder="1"/>
    <xf numFmtId="0" fontId="5" fillId="12" borderId="2" xfId="0" applyFont="1" applyFill="1" applyBorder="1" applyAlignment="1">
      <alignment vertical="center"/>
    </xf>
    <xf numFmtId="0" fontId="18" fillId="12" borderId="2" xfId="0" applyFont="1" applyFill="1" applyBorder="1" applyAlignment="1">
      <alignment vertical="center"/>
    </xf>
    <xf numFmtId="0" fontId="18" fillId="12" borderId="2" xfId="0" applyFont="1" applyFill="1" applyBorder="1" applyAlignment="1">
      <alignment vertical="center" wrapText="1"/>
    </xf>
    <xf numFmtId="0" fontId="5" fillId="12" borderId="2" xfId="0" applyFont="1" applyFill="1" applyBorder="1" applyAlignment="1">
      <alignment vertical="center" wrapText="1"/>
    </xf>
  </cellXfs>
  <cellStyles count="3">
    <cellStyle name="Hipervínculo" xfId="1" builtinId="8"/>
    <cellStyle name="Normal" xfId="0" builtinId="0"/>
    <cellStyle name="Porcentaje" xfId="2" builtinId="5"/>
  </cellStyles>
  <dxfs count="14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colors>
    <mruColors>
      <color rgb="FF806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bcsf.com.ar/ces/origen-santa-fe-como-vamos.php" TargetMode="External"/><Relationship Id="rId1" Type="http://schemas.openxmlformats.org/officeDocument/2006/relationships/hyperlink" Target="https://santafeciudad.gov.ar/secretaria-general/santa-fe-como-vamos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6C09"/>
  </sheetPr>
  <dimension ref="A1:TL999"/>
  <sheetViews>
    <sheetView tabSelected="1" workbookViewId="0">
      <pane xSplit="1" ySplit="14" topLeftCell="B15" activePane="bottomRight" state="frozen"/>
      <selection pane="topRight" activeCell="B1" sqref="B1"/>
      <selection pane="bottomLeft" activeCell="A13" sqref="A13"/>
      <selection pane="bottomRight" activeCell="C31" sqref="C31"/>
    </sheetView>
  </sheetViews>
  <sheetFormatPr baseColWidth="10" defaultColWidth="14.42578125" defaultRowHeight="15" customHeight="1" x14ac:dyDescent="0.2"/>
  <cols>
    <col min="1" max="1" width="1.7109375" customWidth="1"/>
    <col min="2" max="2" width="2" customWidth="1"/>
    <col min="3" max="3" width="71.140625" customWidth="1"/>
    <col min="4" max="4" width="1.28515625" customWidth="1"/>
    <col min="5" max="5" width="9.42578125" customWidth="1"/>
    <col min="6" max="6" width="26.7109375" customWidth="1"/>
    <col min="7" max="9" width="18.28515625" customWidth="1"/>
    <col min="10" max="27" width="11.42578125" customWidth="1"/>
  </cols>
  <sheetData>
    <row r="1" spans="1:532" ht="6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532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532" ht="12.75" customHeight="1" x14ac:dyDescent="0.2">
      <c r="A3" s="1"/>
      <c r="B3" s="2"/>
      <c r="C3" s="2"/>
      <c r="D3" s="35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532" ht="12.75" customHeight="1" x14ac:dyDescent="0.2">
      <c r="A4" s="1"/>
      <c r="B4" s="2"/>
      <c r="C4" s="2"/>
      <c r="D4" s="385" t="s">
        <v>160</v>
      </c>
      <c r="E4" s="386"/>
      <c r="F4" s="386"/>
      <c r="G4" s="386"/>
      <c r="H4" s="38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532" ht="12.75" customHeight="1" x14ac:dyDescent="0.2">
      <c r="A5" s="1"/>
      <c r="B5" s="2"/>
      <c r="C5" s="2"/>
      <c r="D5" s="385" t="s">
        <v>159</v>
      </c>
      <c r="E5" s="386"/>
      <c r="F5" s="386"/>
      <c r="G5" s="386"/>
      <c r="H5" s="38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532" ht="12.75" customHeight="1" x14ac:dyDescent="0.2">
      <c r="A6" s="1"/>
      <c r="B6" s="2"/>
      <c r="C6" s="2"/>
      <c r="D6" s="36" t="s">
        <v>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532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532" ht="28.5" customHeight="1" x14ac:dyDescent="0.2">
      <c r="A8" s="3"/>
      <c r="B8" s="4" t="s">
        <v>2</v>
      </c>
      <c r="C8" s="5"/>
      <c r="D8" s="5"/>
      <c r="E8" s="5"/>
      <c r="F8" s="5"/>
      <c r="G8" s="5"/>
      <c r="H8" s="6"/>
      <c r="I8" s="6"/>
      <c r="J8" s="6"/>
      <c r="K8" s="6"/>
      <c r="L8" s="5"/>
      <c r="M8" s="5"/>
      <c r="N8" s="5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532" ht="4.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532" ht="19.5" customHeight="1" x14ac:dyDescent="0.25">
      <c r="A10" s="7"/>
      <c r="B10" s="8" t="s">
        <v>0</v>
      </c>
      <c r="C10" s="9"/>
      <c r="D10" s="7"/>
      <c r="E10" s="7"/>
      <c r="F10" s="7"/>
      <c r="G10" s="1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532" ht="19.5" customHeight="1" x14ac:dyDescent="0.25">
      <c r="A11" s="7"/>
      <c r="B11" s="8" t="s">
        <v>3</v>
      </c>
      <c r="C11" s="9"/>
      <c r="D11" s="7"/>
      <c r="E11" s="7"/>
      <c r="F11" s="7"/>
      <c r="G11" s="10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532" ht="1.5" customHeight="1" x14ac:dyDescent="0.25">
      <c r="A12" s="315"/>
      <c r="B12" s="316"/>
      <c r="C12" s="317"/>
      <c r="D12" s="315"/>
      <c r="E12" s="315"/>
      <c r="F12" s="315"/>
      <c r="G12" s="318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</row>
    <row r="13" spans="1:532" ht="19.5" customHeight="1" x14ac:dyDescent="0.2">
      <c r="A13" s="315"/>
      <c r="B13" s="319" t="s">
        <v>154</v>
      </c>
      <c r="C13" s="317"/>
      <c r="D13" s="315"/>
      <c r="E13" s="315"/>
      <c r="F13" s="315"/>
      <c r="G13" s="318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315"/>
      <c r="Z13" s="315"/>
      <c r="AA13" s="315"/>
    </row>
    <row r="14" spans="1:532" ht="1.5" customHeight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532" s="215" customFormat="1" ht="19.899999999999999" customHeight="1" x14ac:dyDescent="0.2">
      <c r="A15" s="37"/>
      <c r="B15" s="38"/>
      <c r="C15" s="38" t="s">
        <v>145</v>
      </c>
      <c r="D15" s="38"/>
      <c r="E15" s="38"/>
      <c r="F15" s="226" t="s">
        <v>148</v>
      </c>
      <c r="G15" s="39" t="s">
        <v>4</v>
      </c>
      <c r="H15" s="39" t="s">
        <v>5</v>
      </c>
      <c r="I15" s="40" t="s">
        <v>6</v>
      </c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</row>
    <row r="16" spans="1:532" ht="19.5" customHeight="1" x14ac:dyDescent="0.2">
      <c r="A16" s="12"/>
      <c r="B16" s="13"/>
      <c r="C16" s="33" t="s">
        <v>7</v>
      </c>
      <c r="D16" s="13"/>
      <c r="E16" s="14"/>
      <c r="F16" s="15" t="s">
        <v>8</v>
      </c>
      <c r="G16" s="16" t="s">
        <v>9</v>
      </c>
      <c r="H16" s="17">
        <v>2009</v>
      </c>
      <c r="I16" s="210">
        <v>2024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9.5" customHeight="1" x14ac:dyDescent="0.2">
      <c r="A17" s="12"/>
      <c r="B17" s="13"/>
      <c r="C17" s="207" t="s">
        <v>142</v>
      </c>
      <c r="D17" s="13"/>
      <c r="E17" s="13"/>
      <c r="F17" s="18" t="s">
        <v>8</v>
      </c>
      <c r="G17" s="19" t="s">
        <v>9</v>
      </c>
      <c r="H17" s="20">
        <v>2009</v>
      </c>
      <c r="I17" s="211">
        <v>2024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9.5" customHeight="1" x14ac:dyDescent="0.2">
      <c r="A18" s="12"/>
      <c r="B18" s="21"/>
      <c r="C18" s="207" t="s">
        <v>137</v>
      </c>
      <c r="D18" s="13"/>
      <c r="E18" s="13"/>
      <c r="F18" s="18" t="s">
        <v>8</v>
      </c>
      <c r="G18" s="19" t="s">
        <v>9</v>
      </c>
      <c r="H18" s="20">
        <v>2009</v>
      </c>
      <c r="I18" s="211">
        <v>2024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9.5" customHeight="1" x14ac:dyDescent="0.2">
      <c r="A19" s="22"/>
      <c r="B19" s="23"/>
      <c r="C19" s="207" t="s">
        <v>138</v>
      </c>
      <c r="D19" s="23"/>
      <c r="E19" s="23"/>
      <c r="F19" s="18" t="s">
        <v>8</v>
      </c>
      <c r="G19" s="19" t="s">
        <v>9</v>
      </c>
      <c r="H19" s="20">
        <v>2009</v>
      </c>
      <c r="I19" s="211">
        <v>2024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1:27" ht="19.5" customHeight="1" x14ac:dyDescent="0.2">
      <c r="A20" s="22"/>
      <c r="B20" s="23"/>
      <c r="C20" s="207" t="s">
        <v>139</v>
      </c>
      <c r="D20" s="23"/>
      <c r="E20" s="23"/>
      <c r="F20" s="18" t="s">
        <v>8</v>
      </c>
      <c r="G20" s="19" t="s">
        <v>9</v>
      </c>
      <c r="H20" s="20">
        <v>2009</v>
      </c>
      <c r="I20" s="211">
        <v>2024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1:27" ht="19.5" customHeight="1" x14ac:dyDescent="0.2">
      <c r="A21" s="12"/>
      <c r="B21" s="21"/>
      <c r="C21" s="207" t="s">
        <v>112</v>
      </c>
      <c r="D21" s="13"/>
      <c r="E21" s="13"/>
      <c r="F21" s="18" t="s">
        <v>8</v>
      </c>
      <c r="G21" s="19" t="s">
        <v>9</v>
      </c>
      <c r="H21" s="20">
        <v>2009</v>
      </c>
      <c r="I21" s="211">
        <v>2024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ht="19.5" customHeight="1" x14ac:dyDescent="0.2">
      <c r="A22" s="12"/>
      <c r="B22" s="13"/>
      <c r="C22" s="207" t="s">
        <v>146</v>
      </c>
      <c r="D22" s="13"/>
      <c r="E22" s="13"/>
      <c r="F22" s="18" t="s">
        <v>8</v>
      </c>
      <c r="G22" s="19" t="s">
        <v>9</v>
      </c>
      <c r="H22" s="20">
        <v>2009</v>
      </c>
      <c r="I22" s="211">
        <v>2024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6" customHeight="1" x14ac:dyDescent="0.2">
      <c r="A23" s="12"/>
      <c r="B23" s="21"/>
      <c r="C23" s="34"/>
      <c r="D23" s="13"/>
      <c r="E23" s="24"/>
      <c r="F23" s="25"/>
      <c r="G23" s="19"/>
      <c r="H23" s="25"/>
      <c r="I23" s="2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9.5" customHeight="1" x14ac:dyDescent="0.2">
      <c r="A24" s="37"/>
      <c r="B24" s="38"/>
      <c r="C24" s="208" t="s">
        <v>10</v>
      </c>
      <c r="D24" s="38"/>
      <c r="E24" s="38"/>
      <c r="F24" s="226" t="s">
        <v>148</v>
      </c>
      <c r="G24" s="39" t="s">
        <v>4</v>
      </c>
      <c r="H24" s="39" t="s">
        <v>5</v>
      </c>
      <c r="I24" s="209" t="s">
        <v>6</v>
      </c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7" ht="19.5" customHeight="1" x14ac:dyDescent="0.2">
      <c r="A25" s="22"/>
      <c r="B25" s="23"/>
      <c r="C25" s="207" t="s">
        <v>147</v>
      </c>
      <c r="D25" s="23"/>
      <c r="E25" s="23"/>
      <c r="F25" s="18" t="s">
        <v>8</v>
      </c>
      <c r="G25" s="19" t="s">
        <v>9</v>
      </c>
      <c r="H25" s="20">
        <v>2009</v>
      </c>
      <c r="I25" s="211">
        <v>2024</v>
      </c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1:27" ht="19.5" customHeight="1" x14ac:dyDescent="0.2">
      <c r="A26" s="2"/>
      <c r="B26" s="2"/>
      <c r="C26" s="207" t="s">
        <v>143</v>
      </c>
      <c r="D26" s="2"/>
      <c r="E26" s="2"/>
      <c r="F26" s="18" t="s">
        <v>8</v>
      </c>
      <c r="G26" s="19" t="s">
        <v>9</v>
      </c>
      <c r="H26" s="20">
        <v>2009</v>
      </c>
      <c r="I26" s="211">
        <v>2024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9.5" customHeight="1" x14ac:dyDescent="0.2">
      <c r="A27" s="22"/>
      <c r="B27" s="23"/>
      <c r="C27" s="207" t="s">
        <v>144</v>
      </c>
      <c r="D27" s="23"/>
      <c r="E27" s="23"/>
      <c r="F27" s="18" t="s">
        <v>8</v>
      </c>
      <c r="G27" s="19" t="s">
        <v>9</v>
      </c>
      <c r="H27" s="20">
        <v>2009</v>
      </c>
      <c r="I27" s="211">
        <v>2024</v>
      </c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21.75" customHeight="1" x14ac:dyDescent="0.2">
      <c r="A28" s="22"/>
      <c r="B28" s="23"/>
      <c r="C28" s="207" t="s">
        <v>113</v>
      </c>
      <c r="D28" s="23"/>
      <c r="E28" s="23"/>
      <c r="F28" s="18" t="s">
        <v>8</v>
      </c>
      <c r="G28" s="19" t="s">
        <v>9</v>
      </c>
      <c r="H28" s="20">
        <v>2009</v>
      </c>
      <c r="I28" s="211">
        <v>2024</v>
      </c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21.75" customHeight="1" x14ac:dyDescent="0.2">
      <c r="A29" s="12"/>
      <c r="B29" s="21"/>
      <c r="C29" s="207" t="s">
        <v>114</v>
      </c>
      <c r="D29" s="13"/>
      <c r="E29" s="13"/>
      <c r="F29" s="18" t="s">
        <v>8</v>
      </c>
      <c r="G29" s="19" t="s">
        <v>9</v>
      </c>
      <c r="H29" s="20">
        <v>2009</v>
      </c>
      <c r="I29" s="211">
        <v>2024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21.75" customHeight="1" x14ac:dyDescent="0.2">
      <c r="A30" s="12"/>
      <c r="B30" s="21"/>
      <c r="C30" s="207" t="s">
        <v>115</v>
      </c>
      <c r="D30" s="13"/>
      <c r="E30" s="13"/>
      <c r="F30" s="18" t="s">
        <v>8</v>
      </c>
      <c r="G30" s="19" t="s">
        <v>9</v>
      </c>
      <c r="H30" s="20">
        <v>2009</v>
      </c>
      <c r="I30" s="211">
        <v>2024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ht="21.75" customHeight="1" x14ac:dyDescent="0.2">
      <c r="A31" s="41"/>
      <c r="B31" s="390"/>
      <c r="C31" s="207" t="s">
        <v>161</v>
      </c>
      <c r="D31" s="391"/>
      <c r="E31" s="391"/>
      <c r="F31" s="18" t="s">
        <v>8</v>
      </c>
      <c r="G31" s="392" t="s">
        <v>9</v>
      </c>
      <c r="H31" s="20">
        <v>2009</v>
      </c>
      <c r="I31" s="211">
        <v>2024</v>
      </c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</row>
    <row r="32" spans="1:27" ht="6" customHeight="1" x14ac:dyDescent="0.2">
      <c r="A32" s="26"/>
      <c r="B32" s="26"/>
      <c r="C32" s="27"/>
      <c r="D32" s="26"/>
      <c r="E32" s="26"/>
      <c r="F32" s="28"/>
      <c r="G32" s="29"/>
      <c r="H32" s="30"/>
      <c r="I32" s="213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</row>
    <row r="33" spans="1:27" ht="19.5" customHeight="1" x14ac:dyDescent="0.2">
      <c r="A33" s="12"/>
      <c r="B33" s="12"/>
      <c r="C33" s="2"/>
      <c r="D33" s="2"/>
      <c r="E33" s="2"/>
      <c r="F33" s="2"/>
      <c r="G33" s="2"/>
      <c r="H33" s="2"/>
      <c r="I33" s="31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</row>
    <row r="34" spans="1:27" ht="3.75" customHeight="1" x14ac:dyDescent="0.2">
      <c r="A34" s="12"/>
      <c r="B34" s="12"/>
      <c r="C34" s="2"/>
      <c r="D34" s="2"/>
      <c r="E34" s="2"/>
      <c r="F34" s="2"/>
      <c r="G34" s="2"/>
      <c r="H34" s="2"/>
      <c r="I34" s="3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ht="19.5" customHeight="1" x14ac:dyDescent="0.2">
      <c r="A35" s="12"/>
      <c r="B35" s="12"/>
      <c r="C35" s="2"/>
      <c r="D35" s="2"/>
      <c r="E35" s="2"/>
      <c r="F35" s="2"/>
      <c r="G35" s="2"/>
      <c r="H35" s="2"/>
      <c r="I35" s="31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7" ht="3.75" customHeight="1" x14ac:dyDescent="0.2">
      <c r="A36" s="12"/>
      <c r="B36" s="12"/>
      <c r="C36" s="2"/>
      <c r="D36" s="2"/>
      <c r="E36" s="2"/>
      <c r="F36" s="2"/>
      <c r="G36" s="2"/>
      <c r="H36" s="2"/>
      <c r="I36" s="3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7" ht="19.5" customHeight="1" x14ac:dyDescent="0.2">
      <c r="A37" s="12"/>
      <c r="B37" s="12"/>
      <c r="C37" s="2"/>
      <c r="D37" s="2"/>
      <c r="E37" s="2"/>
      <c r="F37" s="2"/>
      <c r="G37" s="2"/>
      <c r="H37" s="2"/>
      <c r="I37" s="3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7" ht="4.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hyperlinks>
    <hyperlink ref="C16" location="1!B10" display="1.Tasa de ahorro corriente" xr:uid="{00000000-0004-0000-0000-000002000000}"/>
    <hyperlink ref="C17" location="'2'!B10" display="2. Tasa de inversión real firecta" xr:uid="{00000000-0004-0000-0000-000003000000}"/>
    <hyperlink ref="C18" location="'3'!B10" display="3. Capacidad financiera total" xr:uid="{00000000-0004-0000-0000-000004000000}"/>
    <hyperlink ref="C19" location="'4'!B10" display="4. Autonomía financiera en función de la disponibilidad de los recursos por procedencia" xr:uid="{00000000-0004-0000-0000-000005000000}"/>
    <hyperlink ref="C20" location="'5'!B10" display="5. Cociente de efectividad fiscal" xr:uid="{00000000-0004-0000-0000-000006000000}"/>
    <hyperlink ref="C21" location="'6'!B10" display="6. Endeudamiento" xr:uid="{00000000-0004-0000-0000-000007000000}"/>
    <hyperlink ref="C22" location="'7'!B10" display="7. Tasa de Servicios de Deuda" xr:uid="{00000000-0004-0000-0000-000008000000}"/>
    <hyperlink ref="C25" location="'8'!B10" display="8. Cuenta de Inversión- Principales Componentes" xr:uid="{00000000-0004-0000-0000-000009000000}"/>
    <hyperlink ref="C26" location="'9'!B10" display="9. Autonomia financiera en función de los recursos tributarios" xr:uid="{00000000-0004-0000-0000-00000A000000}"/>
    <hyperlink ref="C27" location="'10'!B10" display="10. Razón/Cociente de gasto en personal" xr:uid="{00000000-0004-0000-0000-00000B000000}"/>
    <hyperlink ref="C28" location="'11'!B10" display="11. Tasa de crecimiento de partidas corrientes" xr:uid="{00000000-0004-0000-0000-00000C000000}"/>
    <hyperlink ref="C29" location="'12'!A1" display="12. Indicadores per cápita" xr:uid="{00000000-0004-0000-0000-00000D000000}"/>
    <hyperlink ref="C30" location="'13'!A1" display="13. Recaudación anual Derecho de Registro e Inspección (DREI)" xr:uid="{00000000-0004-0000-0000-00000E000000}"/>
    <hyperlink ref="D5" r:id="rId1" display="https://santafeciudad.gov.ar/secretaria-general/santa-fe-como-vamos/" xr:uid="{3747858D-C8E9-4E81-91B4-41807D03C6FD}"/>
    <hyperlink ref="D4" r:id="rId2" xr:uid="{3E43EE3B-EB5C-45EE-AC38-816FDEC0A46C}"/>
    <hyperlink ref="C31" location="'14'!A1" display="14. Gastos por finalidad y función" xr:uid="{D09FA8C9-5B88-46B4-B6E9-818DB6DDA52A}"/>
  </hyperlinks>
  <pageMargins left="0.2" right="0.2" top="0.2" bottom="0.22" header="0" footer="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4.42578125" defaultRowHeight="15" customHeight="1" x14ac:dyDescent="0.2"/>
  <cols>
    <col min="1" max="1" width="10.7109375" style="56" customWidth="1"/>
    <col min="2" max="4" width="17.85546875" style="56" customWidth="1"/>
    <col min="5" max="5" width="14.7109375" style="56" customWidth="1"/>
    <col min="6" max="6" width="10.85546875" style="56" customWidth="1"/>
    <col min="7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46"/>
      <c r="E1" s="54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x14ac:dyDescent="0.2">
      <c r="A2" s="237" t="s">
        <v>11</v>
      </c>
      <c r="B2" s="281" t="s">
        <v>134</v>
      </c>
      <c r="C2" s="42"/>
      <c r="D2" s="43"/>
      <c r="E2" s="57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x14ac:dyDescent="0.2">
      <c r="A3" s="237" t="s">
        <v>12</v>
      </c>
      <c r="B3" s="129" t="s">
        <v>120</v>
      </c>
      <c r="C3" s="42"/>
      <c r="D3" s="43"/>
      <c r="E3" s="57" t="s">
        <v>34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6"/>
      <c r="E4" s="5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8"/>
      <c r="E5" s="58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79"/>
      <c r="C6" s="50"/>
      <c r="D6" s="51"/>
      <c r="E6" s="54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s="155" customFormat="1" ht="18.75" customHeight="1" x14ac:dyDescent="0.2">
      <c r="A7" s="290" t="s">
        <v>13</v>
      </c>
      <c r="B7" s="194" t="s">
        <v>149</v>
      </c>
      <c r="C7" s="142" t="s">
        <v>149</v>
      </c>
      <c r="D7" s="122" t="s">
        <v>14</v>
      </c>
      <c r="E7" s="159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s="155" customFormat="1" ht="0.75" customHeight="1" x14ac:dyDescent="0.2">
      <c r="A8" s="291"/>
      <c r="B8" s="287"/>
      <c r="C8" s="143"/>
      <c r="D8" s="123"/>
      <c r="E8" s="16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s="155" customFormat="1" ht="34.5" thickBot="1" x14ac:dyDescent="0.25">
      <c r="A9" s="256" t="s">
        <v>15</v>
      </c>
      <c r="B9" s="292" t="s">
        <v>86</v>
      </c>
      <c r="C9" s="249" t="s">
        <v>125</v>
      </c>
      <c r="D9" s="293" t="s">
        <v>87</v>
      </c>
      <c r="E9" s="152"/>
      <c r="F9" s="153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2.75" customHeight="1" x14ac:dyDescent="0.2">
      <c r="A10" s="243">
        <v>2009</v>
      </c>
      <c r="B10" s="288">
        <f>'8'!B10</f>
        <v>170948603.30000001</v>
      </c>
      <c r="C10" s="220">
        <f>'4'!O10</f>
        <v>347973419.63999999</v>
      </c>
      <c r="D10" s="217">
        <f t="shared" ref="D10:D21" si="0">B10/C10</f>
        <v>0.4912691419846289</v>
      </c>
      <c r="E10" s="57"/>
      <c r="F10" s="55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89">
        <f>'8'!B11</f>
        <v>225701481.53</v>
      </c>
      <c r="C11" s="176">
        <f>'4'!O11</f>
        <v>454244030.01999998</v>
      </c>
      <c r="D11" s="355">
        <f t="shared" si="0"/>
        <v>0.49687275256003377</v>
      </c>
      <c r="E11" s="62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89">
        <f>'8'!B12</f>
        <v>313691717.62</v>
      </c>
      <c r="C12" s="176">
        <f>'4'!O12</f>
        <v>601122737.60000002</v>
      </c>
      <c r="D12" s="355">
        <f t="shared" si="0"/>
        <v>0.52184304136027737</v>
      </c>
      <c r="E12" s="62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89">
        <f>'8'!B13</f>
        <v>390546815.45999998</v>
      </c>
      <c r="C13" s="176">
        <f>'4'!O13</f>
        <v>798150684.76999998</v>
      </c>
      <c r="D13" s="355">
        <f t="shared" si="0"/>
        <v>0.48931464059639612</v>
      </c>
      <c r="E13" s="64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89">
        <f>'8'!B14</f>
        <v>523731201.80000001</v>
      </c>
      <c r="C14" s="176">
        <f>'4'!O14</f>
        <v>1035878411.8199999</v>
      </c>
      <c r="D14" s="355">
        <f t="shared" si="0"/>
        <v>0.50559138584597363</v>
      </c>
      <c r="E14" s="62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289">
        <f>'8'!B15</f>
        <v>725803698.14999998</v>
      </c>
      <c r="C15" s="176">
        <f>'4'!O15</f>
        <v>1458644429.7800002</v>
      </c>
      <c r="D15" s="355">
        <f t="shared" si="0"/>
        <v>0.49758781738155966</v>
      </c>
      <c r="E15" s="64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289">
        <f>'8'!B16</f>
        <v>923175918.36000001</v>
      </c>
      <c r="C16" s="176">
        <f>'4'!O16</f>
        <v>1920715785.1599998</v>
      </c>
      <c r="D16" s="355">
        <f t="shared" si="0"/>
        <v>0.48064160532897243</v>
      </c>
      <c r="E16" s="64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289">
        <f>'8'!B17</f>
        <v>1395493857.5799999</v>
      </c>
      <c r="C17" s="176">
        <f>'4'!O17</f>
        <v>2945423803.9099998</v>
      </c>
      <c r="D17" s="355">
        <f t="shared" si="0"/>
        <v>0.473783723662281</v>
      </c>
      <c r="E17" s="64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289">
        <f>'8'!B18</f>
        <v>1908357362.4100001</v>
      </c>
      <c r="C18" s="176">
        <f>'4'!O18</f>
        <v>4271080976.6199999</v>
      </c>
      <c r="D18" s="355">
        <f t="shared" si="0"/>
        <v>0.44680898649695339</v>
      </c>
      <c r="E18" s="64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289">
        <f>'8'!B19</f>
        <v>2328328215.6399999</v>
      </c>
      <c r="C19" s="176">
        <f>'4'!O19</f>
        <v>5108590431.6499996</v>
      </c>
      <c r="D19" s="355">
        <f t="shared" si="0"/>
        <v>0.45576725063237927</v>
      </c>
      <c r="E19" s="64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289">
        <f>'8'!B20</f>
        <v>3495594691.6799998</v>
      </c>
      <c r="C20" s="176">
        <f>'4'!O20</f>
        <v>6682347408.8199997</v>
      </c>
      <c r="D20" s="355">
        <f t="shared" si="0"/>
        <v>0.52310879363532947</v>
      </c>
      <c r="E20" s="64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289">
        <f>'8'!B21</f>
        <v>4670721247.9499998</v>
      </c>
      <c r="C21" s="176">
        <f>'4'!O21</f>
        <v>8229648048.1300011</v>
      </c>
      <c r="D21" s="355">
        <f t="shared" si="0"/>
        <v>0.56754811635125935</v>
      </c>
      <c r="E21" s="62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289">
        <f>'8'!B22</f>
        <v>7305930699.0299997</v>
      </c>
      <c r="C22" s="176">
        <f>'4'!O22</f>
        <v>13382999143.740002</v>
      </c>
      <c r="D22" s="355">
        <f t="shared" ref="D22" si="1">B22/C22</f>
        <v>0.54591131782649804</v>
      </c>
      <c r="E22" s="66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289">
        <f>'8'!B23</f>
        <v>12999443371.519999</v>
      </c>
      <c r="C23" s="176">
        <f>'4'!O23</f>
        <v>24884252861.450005</v>
      </c>
      <c r="D23" s="355">
        <f t="shared" ref="D23" si="2">B23/C23</f>
        <v>0.52239637026267227</v>
      </c>
      <c r="E23" s="66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289">
        <f>'8'!B24</f>
        <v>25770725477.68</v>
      </c>
      <c r="C24" s="176">
        <f>'4'!O24</f>
        <v>52279027697.300003</v>
      </c>
      <c r="D24" s="355">
        <f t="shared" ref="D24:D26" si="3">B24/C24</f>
        <v>0.49294576836613496</v>
      </c>
      <c r="E24" s="66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289">
        <f>'8'!B25</f>
        <v>79009278966.020004</v>
      </c>
      <c r="C25" s="176">
        <f>'4'!O25</f>
        <v>150612010978.91998</v>
      </c>
      <c r="D25" s="355">
        <f t="shared" si="3"/>
        <v>0.52458816831732191</v>
      </c>
      <c r="E25" s="66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289" t="e">
        <f>'8'!B26</f>
        <v>#N/A</v>
      </c>
      <c r="C26" s="176" t="e">
        <f>'4'!O26</f>
        <v>#N/A</v>
      </c>
      <c r="D26" s="355" t="e">
        <f t="shared" si="3"/>
        <v>#N/A</v>
      </c>
      <c r="E26" s="66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289" t="e">
        <f>'8'!B27</f>
        <v>#N/A</v>
      </c>
      <c r="C27" s="176" t="e">
        <f>'4'!O27</f>
        <v>#N/A</v>
      </c>
      <c r="D27" s="355" t="e">
        <f t="shared" ref="D27:D31" si="4">B27/C27</f>
        <v>#N/A</v>
      </c>
      <c r="E27" s="66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289" t="e">
        <f>'8'!B28</f>
        <v>#N/A</v>
      </c>
      <c r="C28" s="176" t="e">
        <f>'4'!O28</f>
        <v>#N/A</v>
      </c>
      <c r="D28" s="355" t="e">
        <f t="shared" si="4"/>
        <v>#N/A</v>
      </c>
      <c r="E28" s="66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289" t="e">
        <f>'8'!B29</f>
        <v>#N/A</v>
      </c>
      <c r="C29" s="176" t="e">
        <f>'4'!O29</f>
        <v>#N/A</v>
      </c>
      <c r="D29" s="355" t="e">
        <f t="shared" si="4"/>
        <v>#N/A</v>
      </c>
      <c r="E29" s="66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289" t="e">
        <f>'8'!B30</f>
        <v>#N/A</v>
      </c>
      <c r="C30" s="176" t="e">
        <f>'4'!O30</f>
        <v>#N/A</v>
      </c>
      <c r="D30" s="355" t="e">
        <f t="shared" si="4"/>
        <v>#N/A</v>
      </c>
      <c r="E30" s="66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35" t="e">
        <f>'8'!B31</f>
        <v>#N/A</v>
      </c>
      <c r="C31" s="333" t="e">
        <f>'4'!O31</f>
        <v>#N/A</v>
      </c>
      <c r="D31" s="357" t="e">
        <f t="shared" si="4"/>
        <v>#N/A</v>
      </c>
      <c r="E31" s="66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6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6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6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6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6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6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6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6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6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6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6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6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6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6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6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6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6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6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6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6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6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6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6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6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6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6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6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6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6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6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6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6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6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6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6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6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6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6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6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6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6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6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6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6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6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6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6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6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6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6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6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6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6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6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6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6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6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6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6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6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6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6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6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6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6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6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6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6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6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6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6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6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6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6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6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6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6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6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6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6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6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6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6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6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6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6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6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6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6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6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6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6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6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6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6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6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6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6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6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6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6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6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6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6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6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6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6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6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6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6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6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6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6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6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6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6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6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6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6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6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6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6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6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6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6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6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6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6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6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6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6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6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6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6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6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6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6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6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6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6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6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6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6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6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6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6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6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6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6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6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6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6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6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6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6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6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6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6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6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6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6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6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6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6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6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6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6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6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6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6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6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6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6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6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6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6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6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6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6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6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6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6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6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6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6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6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6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6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6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6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6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6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6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6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6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6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6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6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6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6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6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6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6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6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6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6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6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6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6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6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6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6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6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6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6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6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6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6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6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6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6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6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6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6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6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6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6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6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6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6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6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6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6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6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6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6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6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6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6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6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6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6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6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6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6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6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6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6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6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6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6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6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6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6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6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6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6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6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6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6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6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6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6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6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6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6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6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6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6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6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6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6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6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6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6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6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6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6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6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6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6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6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6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6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6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6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6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6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6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6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6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6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6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6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6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6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6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6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6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6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6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6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6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6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6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6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6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6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6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6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6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6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6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6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6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6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6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6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6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6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6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6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6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6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6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6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6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6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6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6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6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6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6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6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6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6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6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6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6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6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6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6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6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6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6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6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6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6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6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6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6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6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6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6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6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6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6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6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6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6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6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6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6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6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6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6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6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6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6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6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6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6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6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6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6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6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6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6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6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6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6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6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6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6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6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6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6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6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6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6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6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6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6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6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6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6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6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6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6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6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6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6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6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6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6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6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6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6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6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6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6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6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6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6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6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6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6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6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6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6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6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6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6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6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6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6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6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6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6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6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6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6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6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6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6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6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6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6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6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6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6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6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6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6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6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6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6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6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6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6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6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6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6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6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6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6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6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6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6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6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6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6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6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6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6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6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6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6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6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6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6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6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6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6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6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6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6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6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6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6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6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6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6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6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6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6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6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6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6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6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6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6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6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6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6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6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6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6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6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6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6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6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6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6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6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6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6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6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6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6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6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6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6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6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6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6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6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6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6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6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6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6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6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6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6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6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6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6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6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6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6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6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6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6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6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6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6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6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6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6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6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6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6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6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6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6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6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6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6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6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6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6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6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6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6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6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6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6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6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6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6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6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6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6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6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6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6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6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6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6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6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6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6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6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6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6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6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6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6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6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6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6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6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6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6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6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6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6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6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6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6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6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6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6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6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6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6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6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6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6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6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6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6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6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6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6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6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6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6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6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6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6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6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6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6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6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6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6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6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6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6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6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6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6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6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6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6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6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6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6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6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6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6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6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6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6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6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6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6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6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6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6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6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6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6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6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6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6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6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6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6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6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6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6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6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6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6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6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6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6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6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6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6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6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6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6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6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6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6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6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6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6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6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6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6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6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6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6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6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6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6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6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6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6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6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6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6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6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6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6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6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6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6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6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6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6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6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6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6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6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6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6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6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6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6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6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6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6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6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6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6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6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6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6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6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6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6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6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6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6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6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6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6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6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6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6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6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6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6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6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6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6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6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6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6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6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6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6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6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6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6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6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6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6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6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6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6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6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6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6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6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6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6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6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6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6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6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6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6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6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6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6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6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6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6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6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6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6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6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6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6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6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6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6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6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6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6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6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6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6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6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6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6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6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6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6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6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6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6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6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6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6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6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6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6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6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6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6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6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6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6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6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6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6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6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6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6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6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6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6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6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6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6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6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6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6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6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6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6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6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6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6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6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6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6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6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6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6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6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6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6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6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6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6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6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6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6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6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6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6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6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6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6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6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6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6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6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6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6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6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6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6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6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6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6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6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6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6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6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6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6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6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6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6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6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6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6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6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6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6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6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6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6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6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6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6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6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6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6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6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6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6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6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6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6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6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6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6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6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6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6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6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6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6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6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6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6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6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6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6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6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6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6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6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6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6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6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6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6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6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6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6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6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6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6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6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6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6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6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6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6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6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6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6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6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6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6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6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6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6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6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6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6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6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6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6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6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6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6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6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6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6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6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6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6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6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6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6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6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6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6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6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6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6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6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6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6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6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6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6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6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6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6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6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6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6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6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6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6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E11:E21">
    <cfRule type="cellIs" dxfId="6" priority="1" stopIfTrue="1" operator="equal">
      <formula>1</formula>
    </cfRule>
  </conditionalFormatting>
  <hyperlinks>
    <hyperlink ref="A5" location="INDICE!A8" display="VOLVER AL INDICE" xr:uid="{9AB3692E-EE95-4A2F-A48B-4B05BE594EA8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4.42578125" defaultRowHeight="15" customHeight="1" x14ac:dyDescent="0.2"/>
  <cols>
    <col min="1" max="1" width="10.7109375" style="56" customWidth="1"/>
    <col min="2" max="6" width="15.7109375" style="56" customWidth="1"/>
    <col min="7" max="7" width="14.7109375" style="56" customWidth="1"/>
    <col min="8" max="8" width="10.85546875" style="56" customWidth="1"/>
    <col min="9" max="26" width="11.42578125" style="56" customWidth="1"/>
    <col min="27" max="16384" width="14.42578125" style="56"/>
  </cols>
  <sheetData>
    <row r="1" spans="1:26" ht="2.25" customHeight="1" x14ac:dyDescent="0.2">
      <c r="A1" s="236"/>
      <c r="B1" s="45"/>
      <c r="C1" s="45"/>
      <c r="D1" s="45"/>
      <c r="E1" s="45"/>
      <c r="F1" s="46"/>
      <c r="G1" s="54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customHeight="1" x14ac:dyDescent="0.2">
      <c r="A2" s="237" t="s">
        <v>11</v>
      </c>
      <c r="B2" s="231" t="s">
        <v>135</v>
      </c>
      <c r="C2" s="42"/>
      <c r="D2" s="42"/>
      <c r="E2" s="42"/>
      <c r="F2" s="43"/>
      <c r="G2" s="57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customHeight="1" x14ac:dyDescent="0.2">
      <c r="A3" s="237" t="s">
        <v>12</v>
      </c>
      <c r="B3" s="129" t="s">
        <v>120</v>
      </c>
      <c r="C3" s="42"/>
      <c r="D3" s="42"/>
      <c r="E3" s="42"/>
      <c r="F3" s="43"/>
      <c r="G3" s="57" t="s">
        <v>34</v>
      </c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2.25" customHeight="1" x14ac:dyDescent="0.2">
      <c r="A4" s="238"/>
      <c r="B4" s="182"/>
      <c r="C4" s="182"/>
      <c r="D4" s="182"/>
      <c r="E4" s="182"/>
      <c r="F4" s="183"/>
      <c r="G4" s="54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294"/>
      <c r="C5" s="184"/>
      <c r="D5" s="184"/>
      <c r="E5" s="184"/>
      <c r="F5" s="185"/>
      <c r="G5" s="58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2.25" customHeight="1" x14ac:dyDescent="0.2">
      <c r="A6" s="240"/>
      <c r="B6" s="79"/>
      <c r="C6" s="50"/>
      <c r="D6" s="50"/>
      <c r="E6" s="50"/>
      <c r="F6" s="51"/>
      <c r="G6" s="54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s="155" customFormat="1" ht="21" customHeight="1" x14ac:dyDescent="0.2">
      <c r="A7" s="290" t="s">
        <v>13</v>
      </c>
      <c r="B7" s="194" t="s">
        <v>149</v>
      </c>
      <c r="C7" s="142" t="s">
        <v>149</v>
      </c>
      <c r="D7" s="142" t="s">
        <v>149</v>
      </c>
      <c r="E7" s="142" t="s">
        <v>149</v>
      </c>
      <c r="F7" s="122" t="s">
        <v>14</v>
      </c>
      <c r="G7" s="159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s="155" customFormat="1" ht="13.5" customHeight="1" x14ac:dyDescent="0.2">
      <c r="A8" s="296"/>
      <c r="B8" s="88" t="s">
        <v>88</v>
      </c>
      <c r="C8" s="180"/>
      <c r="D8" s="88"/>
      <c r="E8" s="88"/>
      <c r="F8" s="181"/>
      <c r="G8" s="16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s="155" customFormat="1" ht="45.75" thickBot="1" x14ac:dyDescent="0.25">
      <c r="A9" s="256" t="s">
        <v>15</v>
      </c>
      <c r="B9" s="292" t="s">
        <v>89</v>
      </c>
      <c r="C9" s="206" t="s">
        <v>136</v>
      </c>
      <c r="D9" s="205" t="s">
        <v>90</v>
      </c>
      <c r="E9" s="266" t="s">
        <v>91</v>
      </c>
      <c r="F9" s="297" t="s">
        <v>92</v>
      </c>
      <c r="G9" s="152"/>
      <c r="H9" s="153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2.75" customHeight="1" x14ac:dyDescent="0.2">
      <c r="A10" s="243">
        <v>2009</v>
      </c>
      <c r="B10" s="295">
        <v>202086668.69999999</v>
      </c>
      <c r="C10" s="98">
        <f>'2'!C10</f>
        <v>402771771.52999997</v>
      </c>
      <c r="D10" s="186">
        <f t="shared" ref="D10:D19" si="0">B10/C10</f>
        <v>0.50173990081861486</v>
      </c>
      <c r="E10" s="98">
        <f>'1'!C10</f>
        <v>323569488.75999999</v>
      </c>
      <c r="F10" s="187">
        <f t="shared" ref="F10:F19" si="1">B10/E10</f>
        <v>0.62455415519691659</v>
      </c>
      <c r="G10" s="57"/>
      <c r="H10" s="55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35">
        <v>228316275.50999999</v>
      </c>
      <c r="C11" s="53">
        <f>'2'!C11</f>
        <v>516879249.76999998</v>
      </c>
      <c r="D11" s="375">
        <f t="shared" si="0"/>
        <v>0.44172072222205816</v>
      </c>
      <c r="E11" s="53">
        <f>'1'!C11</f>
        <v>384164065.72999996</v>
      </c>
      <c r="F11" s="371">
        <f t="shared" si="1"/>
        <v>0.59431970836769088</v>
      </c>
      <c r="G11" s="62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35">
        <v>318061324.69</v>
      </c>
      <c r="C12" s="53">
        <f>'2'!C12</f>
        <v>732273304.69000006</v>
      </c>
      <c r="D12" s="375">
        <f t="shared" si="0"/>
        <v>0.4343478352316118</v>
      </c>
      <c r="E12" s="53">
        <f>'1'!C12</f>
        <v>552318135.69999993</v>
      </c>
      <c r="F12" s="371">
        <f t="shared" si="1"/>
        <v>0.57586616142324154</v>
      </c>
      <c r="G12" s="62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35">
        <v>411428628.22000003</v>
      </c>
      <c r="C13" s="53">
        <f>'2'!C13</f>
        <v>922918460.57000005</v>
      </c>
      <c r="D13" s="375">
        <f t="shared" si="0"/>
        <v>0.44579087513960791</v>
      </c>
      <c r="E13" s="53">
        <f>'1'!C13</f>
        <v>695497293.00999987</v>
      </c>
      <c r="F13" s="371">
        <f t="shared" si="1"/>
        <v>0.59156035883245994</v>
      </c>
      <c r="G13" s="64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104">
        <v>529497268.51999998</v>
      </c>
      <c r="C14" s="75">
        <f>'2'!C14</f>
        <v>1225984011.3</v>
      </c>
      <c r="D14" s="375">
        <f t="shared" si="0"/>
        <v>0.43189573733391151</v>
      </c>
      <c r="E14" s="75">
        <f>'1'!C14</f>
        <v>908939448.3900001</v>
      </c>
      <c r="F14" s="371">
        <f t="shared" si="1"/>
        <v>0.58254405115532815</v>
      </c>
      <c r="G14" s="62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104">
        <v>711968558.69000006</v>
      </c>
      <c r="C15" s="75">
        <f>'2'!C15</f>
        <v>1695416512.04</v>
      </c>
      <c r="D15" s="375">
        <f t="shared" si="0"/>
        <v>0.41993725649948288</v>
      </c>
      <c r="E15" s="75">
        <f>'1'!C15</f>
        <v>1232515624.7100005</v>
      </c>
      <c r="F15" s="371">
        <f t="shared" si="1"/>
        <v>0.57765479351024018</v>
      </c>
      <c r="G15" s="64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104">
        <v>952255627.00999999</v>
      </c>
      <c r="C16" s="75">
        <f>'2'!C16</f>
        <v>2375941594.1500001</v>
      </c>
      <c r="D16" s="375">
        <f t="shared" si="0"/>
        <v>0.40079083987360059</v>
      </c>
      <c r="E16" s="75">
        <f>'1'!C16</f>
        <v>1666866708.3</v>
      </c>
      <c r="F16" s="371">
        <f t="shared" si="1"/>
        <v>0.57128480775837454</v>
      </c>
      <c r="G16" s="64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104">
        <v>1325867385.76</v>
      </c>
      <c r="C17" s="75">
        <f>'2'!C17</f>
        <v>3459708182.6999998</v>
      </c>
      <c r="D17" s="375">
        <f t="shared" si="0"/>
        <v>0.38323098820585394</v>
      </c>
      <c r="E17" s="75">
        <f>'1'!C17</f>
        <v>2306528481.29</v>
      </c>
      <c r="F17" s="371">
        <f t="shared" si="1"/>
        <v>0.57483243606793277</v>
      </c>
      <c r="G17" s="64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104">
        <v>1774731868.78</v>
      </c>
      <c r="C18" s="75">
        <f>'2'!C18</f>
        <v>4970508003.9700003</v>
      </c>
      <c r="D18" s="375">
        <f t="shared" si="0"/>
        <v>0.35705241141599647</v>
      </c>
      <c r="E18" s="75">
        <f>'1'!C18</f>
        <v>3104844754.73</v>
      </c>
      <c r="F18" s="371">
        <f t="shared" si="1"/>
        <v>0.57160083964788511</v>
      </c>
      <c r="G18" s="64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104">
        <v>2201863269.3899999</v>
      </c>
      <c r="C19" s="75">
        <f>'2'!C19</f>
        <v>5851373553.1599998</v>
      </c>
      <c r="D19" s="375">
        <f t="shared" si="0"/>
        <v>0.37629853048792222</v>
      </c>
      <c r="E19" s="75">
        <f>'1'!C19</f>
        <v>4088803129.54</v>
      </c>
      <c r="F19" s="371">
        <f t="shared" si="1"/>
        <v>0.53851046373018074</v>
      </c>
      <c r="G19" s="64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104">
        <v>3350759374.3800001</v>
      </c>
      <c r="C20" s="75">
        <f>'2'!C20</f>
        <v>8206681314.3100004</v>
      </c>
      <c r="D20" s="375">
        <f t="shared" ref="D20:D21" si="2">B20/C20</f>
        <v>0.40829651427273977</v>
      </c>
      <c r="E20" s="75">
        <f>'1'!C20</f>
        <v>6329781178.0600004</v>
      </c>
      <c r="F20" s="371">
        <f t="shared" ref="F20:F21" si="3">B20/E20</f>
        <v>0.52936417233414801</v>
      </c>
      <c r="G20" s="64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104">
        <v>4373905465.75</v>
      </c>
      <c r="C21" s="75">
        <f>'2'!C21</f>
        <v>9482677944.2000008</v>
      </c>
      <c r="D21" s="375">
        <f t="shared" si="2"/>
        <v>0.46125213694779776</v>
      </c>
      <c r="E21" s="75">
        <f>'1'!C21</f>
        <v>7784756356.21</v>
      </c>
      <c r="F21" s="371">
        <f t="shared" si="3"/>
        <v>0.56185515199340563</v>
      </c>
      <c r="G21" s="62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104">
        <v>6578712464.4700003</v>
      </c>
      <c r="C22" s="75">
        <f>'2'!C22</f>
        <v>14990971831.799999</v>
      </c>
      <c r="D22" s="375">
        <f t="shared" ref="D22" si="4">B22/C22</f>
        <v>0.43884496204006807</v>
      </c>
      <c r="E22" s="75">
        <f>'1'!C22</f>
        <v>11694903899.379999</v>
      </c>
      <c r="F22" s="371">
        <f t="shared" ref="F22" si="5">B22/E22</f>
        <v>0.56252813371290444</v>
      </c>
      <c r="G22" s="66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104">
        <v>11418465518.360001</v>
      </c>
      <c r="C23" s="75">
        <f>'2'!C23</f>
        <v>26909840350.439999</v>
      </c>
      <c r="D23" s="375">
        <f t="shared" ref="D23" si="6">B23/C23</f>
        <v>0.42432304947410432</v>
      </c>
      <c r="E23" s="75">
        <f>'1'!C23</f>
        <v>20687370946.790001</v>
      </c>
      <c r="F23" s="371">
        <f t="shared" ref="F23" si="7">B23/E23</f>
        <v>0.55195343805307318</v>
      </c>
      <c r="G23" s="66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104">
        <v>25916117851.759998</v>
      </c>
      <c r="C24" s="75">
        <f>'2'!C24</f>
        <v>56972637317.589996</v>
      </c>
      <c r="D24" s="375">
        <f t="shared" ref="D24:D26" si="8">B24/C24</f>
        <v>0.45488710145701006</v>
      </c>
      <c r="E24" s="75">
        <f>'1'!C24</f>
        <v>46859763786.870003</v>
      </c>
      <c r="F24" s="371">
        <f t="shared" ref="F24:F26" si="9">B24/E24</f>
        <v>0.55305694603227251</v>
      </c>
      <c r="G24" s="66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104">
        <v>76690640690.139999</v>
      </c>
      <c r="C25" s="75">
        <f>'2'!C25</f>
        <v>156469719685.19</v>
      </c>
      <c r="D25" s="375">
        <f t="shared" si="8"/>
        <v>0.49013087544630424</v>
      </c>
      <c r="E25" s="75">
        <f>'1'!C25</f>
        <v>140437283921.01001</v>
      </c>
      <c r="F25" s="371">
        <f t="shared" si="9"/>
        <v>0.54608461904799599</v>
      </c>
      <c r="G25" s="66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104" t="e">
        <v>#N/A</v>
      </c>
      <c r="C26" s="75" t="e">
        <f>'2'!C26</f>
        <v>#N/A</v>
      </c>
      <c r="D26" s="375" t="e">
        <f t="shared" si="8"/>
        <v>#N/A</v>
      </c>
      <c r="E26" s="75" t="e">
        <f>'1'!C26</f>
        <v>#N/A</v>
      </c>
      <c r="F26" s="371" t="e">
        <f t="shared" si="9"/>
        <v>#N/A</v>
      </c>
      <c r="G26" s="66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104" t="e">
        <v>#N/A</v>
      </c>
      <c r="C27" s="75" t="e">
        <f>'2'!C27</f>
        <v>#N/A</v>
      </c>
      <c r="D27" s="375" t="e">
        <f t="shared" ref="D27:D31" si="10">B27/C27</f>
        <v>#N/A</v>
      </c>
      <c r="E27" s="75" t="e">
        <f>'1'!C27</f>
        <v>#N/A</v>
      </c>
      <c r="F27" s="371" t="e">
        <f t="shared" ref="F27:F31" si="11">B27/E27</f>
        <v>#N/A</v>
      </c>
      <c r="G27" s="66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104" t="e">
        <v>#N/A</v>
      </c>
      <c r="C28" s="75" t="e">
        <f>'2'!C28</f>
        <v>#N/A</v>
      </c>
      <c r="D28" s="375" t="e">
        <f t="shared" si="10"/>
        <v>#N/A</v>
      </c>
      <c r="E28" s="75" t="e">
        <f>'1'!C28</f>
        <v>#N/A</v>
      </c>
      <c r="F28" s="371" t="e">
        <f t="shared" si="11"/>
        <v>#N/A</v>
      </c>
      <c r="G28" s="66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104" t="e">
        <v>#N/A</v>
      </c>
      <c r="C29" s="75" t="e">
        <f>'2'!C29</f>
        <v>#N/A</v>
      </c>
      <c r="D29" s="375" t="e">
        <f t="shared" si="10"/>
        <v>#N/A</v>
      </c>
      <c r="E29" s="75" t="e">
        <f>'1'!C29</f>
        <v>#N/A</v>
      </c>
      <c r="F29" s="371" t="e">
        <f t="shared" si="11"/>
        <v>#N/A</v>
      </c>
      <c r="G29" s="66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104" t="e">
        <v>#N/A</v>
      </c>
      <c r="C30" s="75" t="e">
        <f>'2'!C30</f>
        <v>#N/A</v>
      </c>
      <c r="D30" s="375" t="e">
        <f t="shared" si="10"/>
        <v>#N/A</v>
      </c>
      <c r="E30" s="75" t="e">
        <f>'1'!C30</f>
        <v>#N/A</v>
      </c>
      <c r="F30" s="371" t="e">
        <f t="shared" si="11"/>
        <v>#N/A</v>
      </c>
      <c r="G30" s="66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21" t="e">
        <v>#N/A</v>
      </c>
      <c r="C31" s="322" t="e">
        <f>'2'!C31</f>
        <v>#N/A</v>
      </c>
      <c r="D31" s="376" t="e">
        <f t="shared" si="10"/>
        <v>#N/A</v>
      </c>
      <c r="E31" s="322" t="e">
        <f>'1'!C31</f>
        <v>#N/A</v>
      </c>
      <c r="F31" s="372" t="e">
        <f t="shared" si="11"/>
        <v>#N/A</v>
      </c>
      <c r="G31" s="66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6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6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6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6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6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6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6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6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6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6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6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6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6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6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6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6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6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6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6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6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6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6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6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6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6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6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6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6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6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6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6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6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6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6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6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6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6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6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6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6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6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6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6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6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6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6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6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6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6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6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6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6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6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6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6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6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6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6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6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6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6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6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6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6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6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6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6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6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6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6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6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6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6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6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6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6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6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6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6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6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6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6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6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6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6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6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6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6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6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6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6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6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6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6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6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6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6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6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6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6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6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6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6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6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6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6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6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6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6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6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6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6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6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6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6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6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6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6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6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6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6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6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6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6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6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6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6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6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6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6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6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6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6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6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6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6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6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6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6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6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6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6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6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6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6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6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6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6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6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6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6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6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6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6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6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6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6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6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6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6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6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6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6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6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6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6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6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6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6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6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6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6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6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6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6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6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6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6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6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6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6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6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6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6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6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6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6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6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6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6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6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6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6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6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6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6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6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6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6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6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6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6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6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6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6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6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6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6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6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6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6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6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6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6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6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6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6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6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6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6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6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6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6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6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6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6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6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6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6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6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6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6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6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6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6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6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6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6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6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6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6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6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6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6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6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6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6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6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6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6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6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6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6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6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6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6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6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6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6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6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6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6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6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6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6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6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6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6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6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6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6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6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6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6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6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6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6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6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6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6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6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6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6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6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6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6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6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6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6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6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6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6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6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6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6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6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6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6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6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6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6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6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6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6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6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6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6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6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6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6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6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6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6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6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6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6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6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6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6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6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6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6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6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6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6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6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6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6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6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6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6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6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6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6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6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6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6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6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6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6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6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6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6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6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6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6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6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6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6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6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6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6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6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6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6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6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6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6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6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6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6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6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6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6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6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6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6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6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6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6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6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6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6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6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6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6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6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6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6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6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6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6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6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6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6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6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6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6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6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6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6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6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6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6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6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6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6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6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6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6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6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6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6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6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6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6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6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6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6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6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6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6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6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6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6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6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6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6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6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6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6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6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6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6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6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6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6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6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6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6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6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6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6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6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6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6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6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6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6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6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6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6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6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6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6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6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6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6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6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6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6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6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6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6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6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6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6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6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6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6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6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6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6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6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6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6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6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6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6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6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6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6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6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6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6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6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6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6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6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6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6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6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6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6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6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6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6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6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6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6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6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6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6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6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6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6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6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6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6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6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6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6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6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6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6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6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6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6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6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6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6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6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6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6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6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6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6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6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6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6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6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6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6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6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6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6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6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6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6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6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6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6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6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6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6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6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6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6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6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6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6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6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6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6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6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6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6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6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6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6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6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6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6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6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6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6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6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6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6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6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6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6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6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6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6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6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6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6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6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6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6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6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6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6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6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6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6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6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6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6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6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6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6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6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6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6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6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6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6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6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6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6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6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6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6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6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6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6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6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6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6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6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6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6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6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6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6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6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6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6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6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6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6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6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6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6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6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6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6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6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6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6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6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6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6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6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6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6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6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6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6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6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6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6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6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6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6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6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6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6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6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6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6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6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6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6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6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6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6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6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6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6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6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6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6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6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6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6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6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6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6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6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6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6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6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6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6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6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6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6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6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6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6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6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6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6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6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6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6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6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6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6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6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6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6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6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6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6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6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6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6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6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6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6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6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6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6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6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6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6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6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6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6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6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6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6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6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6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6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6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6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6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6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6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6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6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6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6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6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6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6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6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6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6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6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6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6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6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6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6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6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6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6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6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6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6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6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6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6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6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6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6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6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6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6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6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6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6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6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6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6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6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6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6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6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6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6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6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6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6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6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6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6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6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6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6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6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6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6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6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6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6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6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6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6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6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6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6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6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6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6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6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6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6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6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6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6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6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6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6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6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6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6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6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6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6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6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6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6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6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6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6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6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6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6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6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6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6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6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6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6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6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6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6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6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6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6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6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6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6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6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6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6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6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6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6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6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6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6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6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6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6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6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6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6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6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6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6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6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6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6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6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6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6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6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6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6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6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6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6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6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6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6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6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6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6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6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6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6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6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6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6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6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6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6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6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6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6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6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6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6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6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6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6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6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6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6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6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6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6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6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6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6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6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6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6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6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6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6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6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6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6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6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6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6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6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6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6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6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6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6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6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6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6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6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6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6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6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6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6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6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6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6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6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6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6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6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6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6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6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6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6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6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6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6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6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6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6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6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6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6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6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6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6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6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6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6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6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6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6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6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6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6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6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6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6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6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6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6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6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6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6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6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6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6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6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6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6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6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6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6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6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6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6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6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6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6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6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3"/>
      <c r="F1000" s="63"/>
      <c r="G1000" s="66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G11:G21">
    <cfRule type="cellIs" dxfId="5" priority="3" stopIfTrue="1" operator="equal">
      <formula>1</formula>
    </cfRule>
  </conditionalFormatting>
  <hyperlinks>
    <hyperlink ref="A5" location="INDICE!A8" display="VOLVER AL INDICE" xr:uid="{209A8A9D-CA66-4898-8DBA-6826F43B4714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4.42578125" defaultRowHeight="15" customHeight="1" x14ac:dyDescent="0.2"/>
  <cols>
    <col min="1" max="1" width="10.7109375" style="56" customWidth="1"/>
    <col min="2" max="5" width="15.7109375" style="56" customWidth="1"/>
    <col min="6" max="6" width="14.7109375" style="56" customWidth="1"/>
    <col min="7" max="7" width="10.85546875" style="56" customWidth="1"/>
    <col min="8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45"/>
      <c r="E1" s="46"/>
      <c r="F1" s="54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x14ac:dyDescent="0.2">
      <c r="A2" s="237" t="s">
        <v>11</v>
      </c>
      <c r="B2" s="231" t="s">
        <v>93</v>
      </c>
      <c r="C2" s="42"/>
      <c r="D2" s="42"/>
      <c r="E2" s="43"/>
      <c r="F2" s="57" t="s">
        <v>34</v>
      </c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x14ac:dyDescent="0.2">
      <c r="A3" s="237" t="s">
        <v>12</v>
      </c>
      <c r="B3" s="129" t="s">
        <v>120</v>
      </c>
      <c r="C3" s="42"/>
      <c r="D3" s="42"/>
      <c r="E3" s="43"/>
      <c r="F3" s="57" t="s">
        <v>34</v>
      </c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5"/>
      <c r="E4" s="46"/>
      <c r="F4" s="54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7"/>
      <c r="E5" s="48"/>
      <c r="F5" s="58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79"/>
      <c r="C6" s="50"/>
      <c r="D6" s="50"/>
      <c r="E6" s="51"/>
      <c r="F6" s="54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s="155" customFormat="1" ht="21" customHeight="1" x14ac:dyDescent="0.2">
      <c r="A7" s="290" t="s">
        <v>13</v>
      </c>
      <c r="B7" s="194" t="s">
        <v>149</v>
      </c>
      <c r="C7" s="170" t="s">
        <v>149</v>
      </c>
      <c r="D7" s="303" t="s">
        <v>14</v>
      </c>
      <c r="E7" s="304" t="s">
        <v>14</v>
      </c>
      <c r="F7" s="159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s="155" customFormat="1" ht="0.75" customHeight="1" x14ac:dyDescent="0.2">
      <c r="A8" s="255"/>
      <c r="B8" s="299"/>
      <c r="C8" s="300"/>
      <c r="D8" s="301"/>
      <c r="E8" s="302"/>
      <c r="F8" s="16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s="155" customFormat="1" ht="23.25" thickBot="1" x14ac:dyDescent="0.25">
      <c r="A9" s="256" t="s">
        <v>15</v>
      </c>
      <c r="B9" s="292" t="s">
        <v>16</v>
      </c>
      <c r="C9" s="283" t="s">
        <v>17</v>
      </c>
      <c r="D9" s="206" t="s">
        <v>94</v>
      </c>
      <c r="E9" s="297" t="s">
        <v>95</v>
      </c>
      <c r="F9" s="152"/>
      <c r="G9" s="153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2.75" customHeight="1" thickBot="1" x14ac:dyDescent="0.25">
      <c r="A10" s="243">
        <v>2009</v>
      </c>
      <c r="B10" s="248">
        <f>'1'!B10</f>
        <v>329751209.31999999</v>
      </c>
      <c r="C10" s="298">
        <f>'1'!C10</f>
        <v>323569488.75999999</v>
      </c>
      <c r="D10" s="188"/>
      <c r="E10" s="189"/>
      <c r="F10" s="57"/>
      <c r="G10" s="5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89">
        <f>'1'!B11</f>
        <v>419474781.45999998</v>
      </c>
      <c r="C11" s="190">
        <f>'1'!C11</f>
        <v>384164065.72999996</v>
      </c>
      <c r="D11" s="191">
        <f t="shared" ref="D11:E11" si="0">(B11-B10)/B10</f>
        <v>0.27209474781009724</v>
      </c>
      <c r="E11" s="192">
        <f t="shared" si="0"/>
        <v>0.18726913097465925</v>
      </c>
      <c r="F11" s="62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89">
        <f>'1'!B12</f>
        <v>557731594.7700001</v>
      </c>
      <c r="C12" s="190">
        <f>'1'!C12</f>
        <v>552318135.69999993</v>
      </c>
      <c r="D12" s="377">
        <f t="shared" ref="D12:E12" si="1">(B12-B11)/B11</f>
        <v>0.3295950541503147</v>
      </c>
      <c r="E12" s="365">
        <f t="shared" si="1"/>
        <v>0.4377142085126276</v>
      </c>
      <c r="F12" s="62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89">
        <f>'1'!B13</f>
        <v>758443243.98999989</v>
      </c>
      <c r="C13" s="190">
        <f>'1'!C13</f>
        <v>695497293.00999987</v>
      </c>
      <c r="D13" s="377">
        <f t="shared" ref="D13:E13" si="2">(B13-B12)/B12</f>
        <v>0.35987139889890973</v>
      </c>
      <c r="E13" s="365">
        <f t="shared" si="2"/>
        <v>0.25923312680749977</v>
      </c>
      <c r="F13" s="64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89">
        <f>'1'!B14</f>
        <v>976506687.08000004</v>
      </c>
      <c r="C14" s="190">
        <f>'1'!C14</f>
        <v>908939448.3900001</v>
      </c>
      <c r="D14" s="377">
        <f t="shared" ref="D14:E14" si="3">(B14-B13)/B13</f>
        <v>0.28751451716125426</v>
      </c>
      <c r="E14" s="365">
        <f t="shared" si="3"/>
        <v>0.30689142506401007</v>
      </c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289">
        <f>'1'!B15</f>
        <v>1332797960.6400001</v>
      </c>
      <c r="C15" s="190">
        <f>'1'!C15</f>
        <v>1232515624.7100005</v>
      </c>
      <c r="D15" s="377">
        <f t="shared" ref="D15:E15" si="4">(B15-B14)/B14</f>
        <v>0.36486311693921969</v>
      </c>
      <c r="E15" s="365">
        <f t="shared" si="4"/>
        <v>0.35599310481369167</v>
      </c>
      <c r="F15" s="64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289">
        <f>'1'!B16</f>
        <v>1747143940.8599999</v>
      </c>
      <c r="C16" s="190">
        <f>'1'!C16</f>
        <v>1666866708.3</v>
      </c>
      <c r="D16" s="377">
        <f t="shared" ref="D16:E16" si="5">(B16-B15)/B15</f>
        <v>0.31088431439453418</v>
      </c>
      <c r="E16" s="365">
        <f t="shared" si="5"/>
        <v>0.35241020469188633</v>
      </c>
      <c r="F16" s="64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289">
        <f>'1'!B17</f>
        <v>2526601367.7800002</v>
      </c>
      <c r="C17" s="190">
        <f>'1'!C17</f>
        <v>2306528481.29</v>
      </c>
      <c r="D17" s="377">
        <f t="shared" ref="D17:E17" si="6">(B17-B16)/B16</f>
        <v>0.44613234702134874</v>
      </c>
      <c r="E17" s="365">
        <f t="shared" si="6"/>
        <v>0.38375100408740942</v>
      </c>
      <c r="F17" s="64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289">
        <f>'1'!B18</f>
        <v>3455741434.0599999</v>
      </c>
      <c r="C18" s="190">
        <f>'1'!C18</f>
        <v>3104844754.73</v>
      </c>
      <c r="D18" s="377">
        <f t="shared" ref="D18:E18" si="7">(B18-B17)/B17</f>
        <v>0.36774303937640518</v>
      </c>
      <c r="E18" s="365">
        <f t="shared" si="7"/>
        <v>0.34611160448082395</v>
      </c>
      <c r="F18" s="64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289">
        <f>'1'!B19</f>
        <v>4235786270.7399998</v>
      </c>
      <c r="C19" s="190">
        <f>'1'!C19</f>
        <v>4088803129.54</v>
      </c>
      <c r="D19" s="377">
        <f>(B19-B18)/B18</f>
        <v>0.22572430593094436</v>
      </c>
      <c r="E19" s="365">
        <f t="shared" ref="E19:E21" si="8">(C19-C18)/C18</f>
        <v>0.3169106517519153</v>
      </c>
      <c r="F19" s="64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289">
        <f>'1'!B20</f>
        <v>6191295958.0799999</v>
      </c>
      <c r="C20" s="190">
        <f>'1'!C20</f>
        <v>6329781178.0600004</v>
      </c>
      <c r="D20" s="377">
        <f t="shared" ref="D20:D21" si="9">(B20-B19)/B19</f>
        <v>0.46166391842012577</v>
      </c>
      <c r="E20" s="365">
        <f t="shared" si="8"/>
        <v>0.54807677883285999</v>
      </c>
      <c r="F20" s="64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289">
        <f>'1'!B21</f>
        <v>7945471917.9300003</v>
      </c>
      <c r="C21" s="190">
        <f>'1'!C21</f>
        <v>7784756356.21</v>
      </c>
      <c r="D21" s="377">
        <f t="shared" si="9"/>
        <v>0.28332936621462895</v>
      </c>
      <c r="E21" s="365">
        <f t="shared" si="8"/>
        <v>0.22986184470217838</v>
      </c>
      <c r="F21" s="64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289">
        <f>'1'!B22</f>
        <v>12583885674.4</v>
      </c>
      <c r="C22" s="190">
        <f>'1'!C22</f>
        <v>11694903899.379999</v>
      </c>
      <c r="D22" s="377">
        <f t="shared" ref="D22" si="10">(B22-B21)/B21</f>
        <v>0.58378077531213846</v>
      </c>
      <c r="E22" s="365">
        <f t="shared" ref="E22" si="11">(C22-C21)/C21</f>
        <v>0.50228258461176167</v>
      </c>
      <c r="F22" s="66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289">
        <f>'1'!B23</f>
        <v>22963664340.240002</v>
      </c>
      <c r="C23" s="190">
        <f>'1'!C23</f>
        <v>20687370946.790001</v>
      </c>
      <c r="D23" s="377">
        <f t="shared" ref="D23" si="12">(B23-B22)/B22</f>
        <v>0.82484686641393146</v>
      </c>
      <c r="E23" s="365">
        <f t="shared" ref="E23" si="13">(C23-C22)/C22</f>
        <v>0.76892184192182489</v>
      </c>
      <c r="F23" s="66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289">
        <f>'1'!B24</f>
        <v>48750951369.93</v>
      </c>
      <c r="C24" s="190">
        <f>'1'!C24</f>
        <v>46859763786.870003</v>
      </c>
      <c r="D24" s="377">
        <f t="shared" ref="D24:D26" si="14">(B24-B23)/B23</f>
        <v>1.1229604582097148</v>
      </c>
      <c r="E24" s="365">
        <f t="shared" ref="E24:E26" si="15">(C24-C23)/C23</f>
        <v>1.2651386639413016</v>
      </c>
      <c r="F24" s="66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289">
        <f>'1'!B25</f>
        <v>147529084155.48001</v>
      </c>
      <c r="C25" s="190">
        <f>'1'!C25</f>
        <v>140437283921.01001</v>
      </c>
      <c r="D25" s="377">
        <f t="shared" si="14"/>
        <v>2.0261785669782273</v>
      </c>
      <c r="E25" s="365">
        <f t="shared" si="15"/>
        <v>1.9969695229313174</v>
      </c>
      <c r="F25" s="66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289" t="e">
        <f>'1'!B26</f>
        <v>#N/A</v>
      </c>
      <c r="C26" s="190" t="e">
        <f>'1'!C26</f>
        <v>#N/A</v>
      </c>
      <c r="D26" s="377" t="e">
        <f t="shared" si="14"/>
        <v>#N/A</v>
      </c>
      <c r="E26" s="365" t="e">
        <f t="shared" si="15"/>
        <v>#N/A</v>
      </c>
      <c r="F26" s="66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289" t="e">
        <f>'1'!B27</f>
        <v>#N/A</v>
      </c>
      <c r="C27" s="190" t="e">
        <f>'1'!C27</f>
        <v>#N/A</v>
      </c>
      <c r="D27" s="377" t="e">
        <f t="shared" ref="D27:D31" si="16">(B27-B26)/B26</f>
        <v>#N/A</v>
      </c>
      <c r="E27" s="365" t="e">
        <f t="shared" ref="E27:E31" si="17">(C27-C26)/C26</f>
        <v>#N/A</v>
      </c>
      <c r="F27" s="66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289" t="e">
        <f>'1'!B28</f>
        <v>#N/A</v>
      </c>
      <c r="C28" s="190" t="e">
        <f>'1'!C28</f>
        <v>#N/A</v>
      </c>
      <c r="D28" s="377" t="e">
        <f t="shared" si="16"/>
        <v>#N/A</v>
      </c>
      <c r="E28" s="365" t="e">
        <f t="shared" si="17"/>
        <v>#N/A</v>
      </c>
      <c r="F28" s="66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289" t="e">
        <f>'1'!B29</f>
        <v>#N/A</v>
      </c>
      <c r="C29" s="190" t="e">
        <f>'1'!C29</f>
        <v>#N/A</v>
      </c>
      <c r="D29" s="377" t="e">
        <f t="shared" si="16"/>
        <v>#N/A</v>
      </c>
      <c r="E29" s="365" t="e">
        <f t="shared" si="17"/>
        <v>#N/A</v>
      </c>
      <c r="F29" s="66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289" t="e">
        <f>'1'!B30</f>
        <v>#N/A</v>
      </c>
      <c r="C30" s="190" t="e">
        <f>'1'!C30</f>
        <v>#N/A</v>
      </c>
      <c r="D30" s="377" t="e">
        <f t="shared" si="16"/>
        <v>#N/A</v>
      </c>
      <c r="E30" s="365" t="e">
        <f t="shared" si="17"/>
        <v>#N/A</v>
      </c>
      <c r="F30" s="66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35" t="e">
        <f>'1'!B31</f>
        <v>#N/A</v>
      </c>
      <c r="C31" s="328" t="e">
        <f>'1'!C31</f>
        <v>#N/A</v>
      </c>
      <c r="D31" s="378" t="e">
        <f t="shared" si="16"/>
        <v>#N/A</v>
      </c>
      <c r="E31" s="366" t="e">
        <f t="shared" si="17"/>
        <v>#N/A</v>
      </c>
      <c r="F31" s="66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6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6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6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6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6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6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6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6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6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6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6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6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6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6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6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6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6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6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6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6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6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6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6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6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6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6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6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6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6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6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6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6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6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6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6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6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6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6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6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6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6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6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6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6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6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6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6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6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6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6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6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6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6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6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6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6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6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6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6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6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6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6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6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6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6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6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6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6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6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6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6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6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6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6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6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6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6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6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6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6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6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6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6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6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6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6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6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6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6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6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6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6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6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6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6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6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6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6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6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6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6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6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6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6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6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6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6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6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6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6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6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6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6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6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6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6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6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6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6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6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6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6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6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6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6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6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6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6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6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6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6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6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6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6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6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6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6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6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6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6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6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6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6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6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6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6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6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6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6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6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6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6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6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6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6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6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6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6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6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6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6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6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6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6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6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6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6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6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6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6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6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6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6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6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6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6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6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6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6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6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6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6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6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6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6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6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6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6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6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6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6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6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6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6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6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6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6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6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6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6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6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6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6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6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6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6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6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6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6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6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6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6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6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6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6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6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6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6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6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6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6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6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6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6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6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6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6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6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6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6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6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6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6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6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6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6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6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6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6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6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6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6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6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6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6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6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6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6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6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6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6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6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6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6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6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6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6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6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6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6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6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6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6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6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6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6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6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6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6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6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6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6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6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6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6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6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6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6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6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6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6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6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6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6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6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6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6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6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6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6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6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6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6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6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6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6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6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6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6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6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6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6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6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6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6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6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6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6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6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6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6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6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6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6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6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6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6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6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6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6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6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6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6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6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6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6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6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6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6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6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6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6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6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6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6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6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6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6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6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6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6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6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6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6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6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6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6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6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6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6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6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6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6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6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6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6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6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6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6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6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6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6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6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6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6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6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6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6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6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6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6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6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6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6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6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6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6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6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6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6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6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6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6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6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6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6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6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6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6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6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6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6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6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6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6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6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6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6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6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6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6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6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6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6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6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6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6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6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6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6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6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6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6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6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6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6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6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6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6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6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6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6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6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6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6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6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6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6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6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6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6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6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6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6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6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6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6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6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6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6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6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6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6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6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6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6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6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6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6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6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6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6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6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6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6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6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6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6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6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6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6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6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6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6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6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6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6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6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6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6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6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6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6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6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6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6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6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6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6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6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6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6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6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6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6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6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6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6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6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6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6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6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6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6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6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6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6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6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6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6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6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6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6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6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6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6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6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6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6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6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6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6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6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6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6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6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6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6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6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6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6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6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6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6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6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6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6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6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6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6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6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6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6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6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6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6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6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6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6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6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6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6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6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6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6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6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6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6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6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6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6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6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6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6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6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6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6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6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6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6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6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6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6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6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6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6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6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6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6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6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6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6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6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6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6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6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6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6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6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6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6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6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6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6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6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6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6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6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6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6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6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6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6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6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6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6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6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6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6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6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6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6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6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6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6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6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6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6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6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6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6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6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6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6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6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6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6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6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6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6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6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6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6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6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6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6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6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6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6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6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6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6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6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6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6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6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6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6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6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6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6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6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6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6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6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6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6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6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6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6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6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6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6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6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6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6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6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6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6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6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6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6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6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6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6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6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6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6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6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6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6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6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6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6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6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6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6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6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6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6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6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6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6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6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6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6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6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6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6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6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6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6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6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6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6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6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6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6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6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6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6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6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6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6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6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6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6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6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6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6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6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6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6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6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6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6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6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6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6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6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6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6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6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6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6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6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6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6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6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6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6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6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6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6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6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6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6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6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6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6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6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6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6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6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6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6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6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6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6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6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6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6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6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6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6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6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6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6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6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6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6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6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6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6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6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6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6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6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6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6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6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6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6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6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6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6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6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6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6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6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6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6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6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6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6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6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6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6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6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6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6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6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6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6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6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6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6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6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6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6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6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6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6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6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6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6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6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6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6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6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6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6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6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6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6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6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6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6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6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6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6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6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6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6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6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6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6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6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6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6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6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6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6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6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6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6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6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6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6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6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6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6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6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6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6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6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6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6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6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6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6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6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6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6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6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6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6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6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6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6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6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6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6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6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6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6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6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6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6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6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6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6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6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6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6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6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6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6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6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6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6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6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6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6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6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6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6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6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6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6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6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6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6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6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6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6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6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6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6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6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6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6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6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6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6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6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6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6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6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6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6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6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6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6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6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6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6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6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6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6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6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6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6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6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6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6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6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6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6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6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6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6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6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6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6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6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6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6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6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6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6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6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6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6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6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6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6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6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6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6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6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6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6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6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6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6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6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6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6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6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6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6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6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6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6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6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6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6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3"/>
      <c r="F1000" s="66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F11:F21">
    <cfRule type="cellIs" dxfId="4" priority="1" stopIfTrue="1" operator="equal">
      <formula>1</formula>
    </cfRule>
  </conditionalFormatting>
  <hyperlinks>
    <hyperlink ref="A5" location="INDICE!A8" display="VOLVER AL INDICE" xr:uid="{1516DF26-DB8D-420A-BEB7-782D4FBACE85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1" sqref="A11"/>
    </sheetView>
  </sheetViews>
  <sheetFormatPr baseColWidth="10" defaultColWidth="14.42578125" defaultRowHeight="15" customHeight="1" x14ac:dyDescent="0.2"/>
  <cols>
    <col min="1" max="1" width="10.5703125" style="56" customWidth="1"/>
    <col min="2" max="15" width="14.85546875" style="56" customWidth="1"/>
    <col min="16" max="16" width="14.7109375" style="56" customWidth="1"/>
    <col min="17" max="17" width="10.85546875" style="56" customWidth="1"/>
    <col min="18" max="26" width="11.42578125" style="56" customWidth="1"/>
    <col min="27" max="16384" width="14.42578125" style="56"/>
  </cols>
  <sheetData>
    <row r="1" spans="1:26" ht="2.25" customHeight="1" x14ac:dyDescent="0.2">
      <c r="A1" s="236"/>
      <c r="B1" s="305"/>
      <c r="C1" s="67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9"/>
      <c r="P1" s="54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customHeight="1" x14ac:dyDescent="0.2">
      <c r="A2" s="237" t="s">
        <v>11</v>
      </c>
      <c r="B2" s="193" t="s">
        <v>96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3"/>
      <c r="P2" s="57" t="s">
        <v>34</v>
      </c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customHeight="1" x14ac:dyDescent="0.2">
      <c r="A3" s="237" t="s">
        <v>12</v>
      </c>
      <c r="B3" s="193" t="s">
        <v>140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3"/>
      <c r="P3" s="57" t="s">
        <v>34</v>
      </c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306"/>
      <c r="C4" s="71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2"/>
      <c r="P4" s="54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268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8"/>
      <c r="P5" s="58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308"/>
      <c r="B6" s="269"/>
      <c r="C6" s="73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1"/>
      <c r="P6" s="54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s="155" customFormat="1" ht="21" customHeight="1" x14ac:dyDescent="0.2">
      <c r="A7" s="254" t="s">
        <v>13</v>
      </c>
      <c r="B7" s="194" t="s">
        <v>149</v>
      </c>
      <c r="C7" s="142" t="s">
        <v>149</v>
      </c>
      <c r="D7" s="142" t="s">
        <v>149</v>
      </c>
      <c r="E7" s="142" t="s">
        <v>149</v>
      </c>
      <c r="F7" s="142" t="s">
        <v>149</v>
      </c>
      <c r="G7" s="142" t="s">
        <v>149</v>
      </c>
      <c r="H7" s="169" t="s">
        <v>153</v>
      </c>
      <c r="I7" s="142" t="s">
        <v>149</v>
      </c>
      <c r="J7" s="142" t="s">
        <v>149</v>
      </c>
      <c r="K7" s="142" t="s">
        <v>149</v>
      </c>
      <c r="L7" s="142" t="s">
        <v>149</v>
      </c>
      <c r="M7" s="142" t="s">
        <v>149</v>
      </c>
      <c r="N7" s="142" t="s">
        <v>149</v>
      </c>
      <c r="O7" s="122" t="s">
        <v>149</v>
      </c>
      <c r="P7" s="159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s="155" customFormat="1" ht="12.75" hidden="1" customHeight="1" x14ac:dyDescent="0.2">
      <c r="A8" s="255"/>
      <c r="B8" s="282"/>
      <c r="C8" s="168"/>
      <c r="D8" s="168"/>
      <c r="E8" s="168"/>
      <c r="F8" s="168"/>
      <c r="G8" s="168"/>
      <c r="H8" s="142"/>
      <c r="I8" s="168"/>
      <c r="J8" s="168"/>
      <c r="K8" s="168"/>
      <c r="L8" s="194"/>
      <c r="M8" s="194"/>
      <c r="N8" s="195"/>
      <c r="O8" s="124"/>
      <c r="P8" s="16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s="155" customFormat="1" ht="29.25" customHeight="1" thickBot="1" x14ac:dyDescent="0.25">
      <c r="A9" s="256" t="s">
        <v>15</v>
      </c>
      <c r="B9" s="292" t="s">
        <v>97</v>
      </c>
      <c r="C9" s="249" t="s">
        <v>86</v>
      </c>
      <c r="D9" s="249" t="s">
        <v>63</v>
      </c>
      <c r="E9" s="249" t="s">
        <v>98</v>
      </c>
      <c r="F9" s="249" t="s">
        <v>99</v>
      </c>
      <c r="G9" s="249" t="s">
        <v>100</v>
      </c>
      <c r="H9" s="249" t="s">
        <v>101</v>
      </c>
      <c r="I9" s="249" t="s">
        <v>102</v>
      </c>
      <c r="J9" s="249" t="s">
        <v>103</v>
      </c>
      <c r="K9" s="249" t="s">
        <v>104</v>
      </c>
      <c r="L9" s="249" t="s">
        <v>105</v>
      </c>
      <c r="M9" s="249" t="s">
        <v>106</v>
      </c>
      <c r="N9" s="249" t="s">
        <v>107</v>
      </c>
      <c r="O9" s="144" t="s">
        <v>108</v>
      </c>
      <c r="P9" s="152"/>
      <c r="Q9" s="153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2.75" customHeight="1" thickBot="1" x14ac:dyDescent="0.25">
      <c r="A10" s="243">
        <v>2009</v>
      </c>
      <c r="B10" s="307">
        <f>'8'!R10</f>
        <v>6181720.5600000024</v>
      </c>
      <c r="C10" s="196">
        <f>'8'!B10</f>
        <v>170948603.30000001</v>
      </c>
      <c r="D10" s="196">
        <f>'8'!D10</f>
        <v>155226464.93000001</v>
      </c>
      <c r="E10" s="196">
        <f>'8'!Z10</f>
        <v>389331547.83999997</v>
      </c>
      <c r="F10" s="196">
        <f>'8'!X10</f>
        <v>65762059.080000006</v>
      </c>
      <c r="G10" s="384">
        <f>'7'!D10</f>
        <v>13325480.34</v>
      </c>
      <c r="H10" s="197"/>
      <c r="I10" s="198"/>
      <c r="J10" s="198"/>
      <c r="K10" s="198"/>
      <c r="L10" s="198"/>
      <c r="M10" s="198"/>
      <c r="N10" s="198"/>
      <c r="O10" s="199"/>
      <c r="P10" s="57"/>
      <c r="Q10" s="55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89">
        <f>'8'!R11</f>
        <v>35310715.730000019</v>
      </c>
      <c r="C11" s="190">
        <f>'8'!B11</f>
        <v>225701481.53</v>
      </c>
      <c r="D11" s="190">
        <f>'8'!D11</f>
        <v>189727176.66999999</v>
      </c>
      <c r="E11" s="176">
        <f>'8'!Z11</f>
        <v>453422572.89999998</v>
      </c>
      <c r="F11" s="190">
        <f>'8'!X11</f>
        <v>69258507.170000002</v>
      </c>
      <c r="G11" s="176">
        <f>'7'!D11</f>
        <v>56529095.919999994</v>
      </c>
      <c r="H11" s="200">
        <v>391231</v>
      </c>
      <c r="I11" s="201">
        <f t="shared" ref="I11:K11" si="0">B11/$H11</f>
        <v>90.255413630310528</v>
      </c>
      <c r="J11" s="201">
        <f t="shared" si="0"/>
        <v>576.90081187329224</v>
      </c>
      <c r="K11" s="201">
        <f t="shared" si="0"/>
        <v>484.9492414200306</v>
      </c>
      <c r="L11" s="201">
        <f>'9'!C11/$H11</f>
        <v>1161.0634893962902</v>
      </c>
      <c r="M11" s="201">
        <f t="shared" ref="M11:O11" si="1">E11/$H11</f>
        <v>1158.9638165176073</v>
      </c>
      <c r="N11" s="201">
        <f t="shared" si="1"/>
        <v>177.02714552272187</v>
      </c>
      <c r="O11" s="202">
        <f t="shared" si="1"/>
        <v>144.49032903834305</v>
      </c>
      <c r="P11" s="62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89">
        <f>'8'!R12</f>
        <v>5413459.0700001717</v>
      </c>
      <c r="C12" s="190">
        <f>'8'!B12</f>
        <v>313691717.62</v>
      </c>
      <c r="D12" s="190">
        <f>'8'!D12</f>
        <v>239640581.59999999</v>
      </c>
      <c r="E12" s="176">
        <f>'8'!Z12</f>
        <v>638653501.18999994</v>
      </c>
      <c r="F12" s="190">
        <f>'8'!X12</f>
        <v>86335365.49000001</v>
      </c>
      <c r="G12" s="176">
        <f>'7'!D12</f>
        <v>83680652.280000001</v>
      </c>
      <c r="H12" s="203">
        <v>392920</v>
      </c>
      <c r="I12" s="364">
        <f t="shared" ref="I12:K12" si="2">B12/$H12</f>
        <v>13.777509594828901</v>
      </c>
      <c r="J12" s="364">
        <f t="shared" si="2"/>
        <v>798.36027084393766</v>
      </c>
      <c r="K12" s="364">
        <f t="shared" si="2"/>
        <v>609.89662424921107</v>
      </c>
      <c r="L12" s="364">
        <f>'9'!C12/$H12</f>
        <v>1529.885823068309</v>
      </c>
      <c r="M12" s="364">
        <f t="shared" ref="M12:O12" si="3">E12/$H12</f>
        <v>1625.4033930316602</v>
      </c>
      <c r="N12" s="364">
        <f t="shared" si="3"/>
        <v>219.72759210526317</v>
      </c>
      <c r="O12" s="373">
        <f t="shared" si="3"/>
        <v>212.97122131731649</v>
      </c>
      <c r="P12" s="62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89">
        <f>'8'!R13</f>
        <v>62945950.980000019</v>
      </c>
      <c r="C13" s="190">
        <f>'8'!B13</f>
        <v>390546815.45999998</v>
      </c>
      <c r="D13" s="190">
        <f>'8'!D13</f>
        <v>359171076.35000002</v>
      </c>
      <c r="E13" s="176">
        <f>'8'!Z13</f>
        <v>795651443.71999991</v>
      </c>
      <c r="F13" s="190">
        <f>'8'!X13</f>
        <v>100154150.71000001</v>
      </c>
      <c r="G13" s="176">
        <f>'7'!D13</f>
        <v>113751277.75</v>
      </c>
      <c r="H13" s="203">
        <v>395440</v>
      </c>
      <c r="I13" s="364">
        <f t="shared" ref="I13:K13" si="4">B13/$H13</f>
        <v>159.1795240238722</v>
      </c>
      <c r="J13" s="364">
        <f t="shared" si="4"/>
        <v>987.62597476229007</v>
      </c>
      <c r="K13" s="364">
        <f t="shared" si="4"/>
        <v>908.28210689358696</v>
      </c>
      <c r="L13" s="364">
        <f>'9'!C13/$H13</f>
        <v>2018.3863159265627</v>
      </c>
      <c r="M13" s="364">
        <f t="shared" ref="M13:O13" si="5">E13/$H13</f>
        <v>2012.0661635646366</v>
      </c>
      <c r="N13" s="364">
        <f t="shared" si="5"/>
        <v>253.2726853884281</v>
      </c>
      <c r="O13" s="373">
        <f t="shared" si="5"/>
        <v>287.65748975824397</v>
      </c>
      <c r="P13" s="64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89">
        <f>'8'!R14</f>
        <v>67567238.689999938</v>
      </c>
      <c r="C14" s="190">
        <f>'8'!B14</f>
        <v>523731201.80000001</v>
      </c>
      <c r="D14" s="190">
        <f>'8'!D14</f>
        <v>442935637.37</v>
      </c>
      <c r="E14" s="176">
        <f>'8'!Z14</f>
        <v>1085032351.9400001</v>
      </c>
      <c r="F14" s="190">
        <f>'8'!X14</f>
        <v>176092903.55000001</v>
      </c>
      <c r="G14" s="176">
        <f>'7'!D14</f>
        <v>132657550.56999999</v>
      </c>
      <c r="H14" s="203">
        <v>397976</v>
      </c>
      <c r="I14" s="364">
        <f t="shared" ref="I14:K14" si="6">B14/$H14</f>
        <v>169.7771692011577</v>
      </c>
      <c r="J14" s="364">
        <f t="shared" si="6"/>
        <v>1315.986898204917</v>
      </c>
      <c r="K14" s="364">
        <f t="shared" si="6"/>
        <v>1112.9707252949927</v>
      </c>
      <c r="L14" s="364">
        <f>'9'!C14/$H14</f>
        <v>2602.866534213118</v>
      </c>
      <c r="M14" s="364">
        <f t="shared" ref="M14:O14" si="7">E14/$H14</f>
        <v>2726.3763441514061</v>
      </c>
      <c r="N14" s="364">
        <f t="shared" si="7"/>
        <v>442.47116295957551</v>
      </c>
      <c r="O14" s="373">
        <f t="shared" si="7"/>
        <v>333.33052890124026</v>
      </c>
      <c r="P14" s="62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289">
        <f>'8'!R15</f>
        <v>100282335.92999959</v>
      </c>
      <c r="C15" s="190">
        <f>'8'!B15</f>
        <v>725803698.14999998</v>
      </c>
      <c r="D15" s="190">
        <f>'8'!D15</f>
        <v>597126693.55999994</v>
      </c>
      <c r="E15" s="176">
        <f>'8'!Z15</f>
        <v>1500018955.2200005</v>
      </c>
      <c r="F15" s="190">
        <f>'8'!X15</f>
        <v>267503330.50999999</v>
      </c>
      <c r="G15" s="176">
        <f>'7'!D15</f>
        <v>185643627.97000003</v>
      </c>
      <c r="H15" s="203">
        <v>400529</v>
      </c>
      <c r="I15" s="364">
        <f t="shared" ref="I15:K15" si="8">B15/$H15</f>
        <v>250.37471925877924</v>
      </c>
      <c r="J15" s="364">
        <f t="shared" si="8"/>
        <v>1812.1127262944756</v>
      </c>
      <c r="K15" s="364">
        <f t="shared" si="8"/>
        <v>1490.8450912667995</v>
      </c>
      <c r="L15" s="364">
        <f>'9'!C15/$H15</f>
        <v>3641.7948008259082</v>
      </c>
      <c r="M15" s="364">
        <f t="shared" ref="M15:O15" si="9">E15/$H15</f>
        <v>3745.0945005729936</v>
      </c>
      <c r="N15" s="364">
        <f t="shared" si="9"/>
        <v>667.87506150615809</v>
      </c>
      <c r="O15" s="373">
        <f t="shared" si="9"/>
        <v>463.4960963375936</v>
      </c>
      <c r="P15" s="74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289">
        <f>'8'!R16</f>
        <v>80277232.559999943</v>
      </c>
      <c r="C16" s="190">
        <f>'8'!B16</f>
        <v>923175918.36000001</v>
      </c>
      <c r="D16" s="190">
        <f>'8'!D16</f>
        <v>790601466.58000004</v>
      </c>
      <c r="E16" s="176">
        <f>'8'!Z16</f>
        <v>2090114902.0699999</v>
      </c>
      <c r="F16" s="190">
        <f>'8'!X16</f>
        <v>423248193.77000004</v>
      </c>
      <c r="G16" s="176">
        <f>'7'!D16</f>
        <v>242277150.24000001</v>
      </c>
      <c r="H16" s="203">
        <v>403097</v>
      </c>
      <c r="I16" s="364">
        <f t="shared" ref="I16:K16" si="10">B16/$H16</f>
        <v>199.15115359330369</v>
      </c>
      <c r="J16" s="364">
        <f t="shared" si="10"/>
        <v>2290.2078615320879</v>
      </c>
      <c r="K16" s="364">
        <f t="shared" si="10"/>
        <v>1961.3181605916195</v>
      </c>
      <c r="L16" s="364">
        <f>'9'!C16/$H16</f>
        <v>4764.897245973053</v>
      </c>
      <c r="M16" s="364">
        <f t="shared" ref="M16:O16" si="11">E16/$H16</f>
        <v>5185.141298670047</v>
      </c>
      <c r="N16" s="364">
        <f t="shared" si="11"/>
        <v>1049.9909296521682</v>
      </c>
      <c r="O16" s="373">
        <f t="shared" si="11"/>
        <v>601.03932859832753</v>
      </c>
      <c r="P16" s="64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289">
        <f>'8'!R17</f>
        <v>220072886.49000025</v>
      </c>
      <c r="C17" s="190">
        <f>'8'!B17</f>
        <v>1395493857.5799999</v>
      </c>
      <c r="D17" s="190">
        <f>'8'!D17</f>
        <v>1081013297.02</v>
      </c>
      <c r="E17" s="176">
        <f>'8'!Z17</f>
        <v>3012617685.4299998</v>
      </c>
      <c r="F17" s="190">
        <f>'8'!X17</f>
        <v>706089204.13999999</v>
      </c>
      <c r="G17" s="176">
        <f>'7'!D17</f>
        <v>397561966.08999997</v>
      </c>
      <c r="H17" s="203">
        <v>405683</v>
      </c>
      <c r="I17" s="364">
        <f t="shared" ref="I17:K17" si="12">B17/$H17</f>
        <v>542.47500262520305</v>
      </c>
      <c r="J17" s="364">
        <f t="shared" si="12"/>
        <v>3439.8627933139915</v>
      </c>
      <c r="K17" s="364">
        <f t="shared" si="12"/>
        <v>2664.6748742737554</v>
      </c>
      <c r="L17" s="364">
        <f>'9'!C17/$H17</f>
        <v>7260.4072734376341</v>
      </c>
      <c r="M17" s="364">
        <f t="shared" ref="M17:O17" si="13">E17/$H17</f>
        <v>7426.0387677817407</v>
      </c>
      <c r="N17" s="364">
        <f t="shared" si="13"/>
        <v>1740.4949286511883</v>
      </c>
      <c r="O17" s="373">
        <f t="shared" si="13"/>
        <v>979.98182346807721</v>
      </c>
      <c r="P17" s="64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289">
        <f>'8'!R18</f>
        <v>350896679.32999992</v>
      </c>
      <c r="C18" s="190">
        <f>'8'!B18</f>
        <v>1908357362.4100001</v>
      </c>
      <c r="D18" s="190">
        <f>'8'!D18</f>
        <v>1457319068.28</v>
      </c>
      <c r="E18" s="176">
        <f>'8'!Z18</f>
        <v>4432652027.7299995</v>
      </c>
      <c r="F18" s="190">
        <f>'8'!X18</f>
        <v>1327807273</v>
      </c>
      <c r="G18" s="176">
        <f>'7'!D18</f>
        <v>349072345.90999997</v>
      </c>
      <c r="H18" s="203">
        <v>408284</v>
      </c>
      <c r="I18" s="364">
        <f t="shared" ref="I18:K18" si="14">B18/$H18</f>
        <v>859.44264122522543</v>
      </c>
      <c r="J18" s="364">
        <f t="shared" si="14"/>
        <v>4674.0929412124897</v>
      </c>
      <c r="K18" s="364">
        <f t="shared" si="14"/>
        <v>3569.3758958959938</v>
      </c>
      <c r="L18" s="364">
        <f>'9'!C18/$H18</f>
        <v>10461.054012941971</v>
      </c>
      <c r="M18" s="364">
        <f t="shared" ref="M18:O18" si="15">E18/$H18</f>
        <v>10856.786030630637</v>
      </c>
      <c r="N18" s="364">
        <f t="shared" si="15"/>
        <v>3252.165828198019</v>
      </c>
      <c r="O18" s="373">
        <f t="shared" si="15"/>
        <v>854.97434606793297</v>
      </c>
      <c r="P18" s="64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289">
        <f>'8'!R19</f>
        <v>146983141.19999981</v>
      </c>
      <c r="C19" s="190">
        <f>'8'!B19</f>
        <v>2328328215.6399999</v>
      </c>
      <c r="D19" s="190">
        <f>'8'!D19</f>
        <v>1819043582.0799999</v>
      </c>
      <c r="E19" s="176">
        <f>'8'!Z19</f>
        <v>5154882726.8999996</v>
      </c>
      <c r="F19" s="190">
        <f>'8'!X19</f>
        <v>1066079597.36</v>
      </c>
      <c r="G19" s="176">
        <f>'7'!D19</f>
        <v>535225695.96999997</v>
      </c>
      <c r="H19" s="203">
        <v>410903</v>
      </c>
      <c r="I19" s="364">
        <f t="shared" ref="I19:K19" si="16">B19/$H19</f>
        <v>357.70763708223063</v>
      </c>
      <c r="J19" s="364">
        <f t="shared" si="16"/>
        <v>5666.369473184669</v>
      </c>
      <c r="K19" s="364">
        <f t="shared" si="16"/>
        <v>4426.9415946829295</v>
      </c>
      <c r="L19" s="364">
        <f>'9'!C19/$H19</f>
        <v>12432.594630971298</v>
      </c>
      <c r="M19" s="364">
        <f t="shared" ref="M19:O19" si="17">E19/$H19</f>
        <v>12545.254541582806</v>
      </c>
      <c r="N19" s="364">
        <f t="shared" si="17"/>
        <v>2594.479955999348</v>
      </c>
      <c r="O19" s="373">
        <f t="shared" si="17"/>
        <v>1302.5597184006931</v>
      </c>
      <c r="P19" s="64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289">
        <f>'8'!R20</f>
        <v>-138485219.9800005</v>
      </c>
      <c r="C20" s="190">
        <f>'8'!B20</f>
        <v>3495594691.6799998</v>
      </c>
      <c r="D20" s="190">
        <f>'8'!D20</f>
        <v>2377266029.3699999</v>
      </c>
      <c r="E20" s="176">
        <f>'8'!Z20</f>
        <v>7139815317.46</v>
      </c>
      <c r="F20" s="190">
        <f>'8'!X20</f>
        <v>810034139.39999998</v>
      </c>
      <c r="G20" s="176">
        <f>'7'!D20</f>
        <v>1089599280.0600002</v>
      </c>
      <c r="H20" s="203">
        <v>413538</v>
      </c>
      <c r="I20" s="364">
        <f t="shared" ref="I20:I21" si="18">B20/$H20</f>
        <v>-334.8790678970264</v>
      </c>
      <c r="J20" s="364">
        <f t="shared" ref="J20:J21" si="19">C20/$H20</f>
        <v>8452.8983834133742</v>
      </c>
      <c r="K20" s="364">
        <f t="shared" ref="K20:K21" si="20">D20/$H20</f>
        <v>5748.6035850877061</v>
      </c>
      <c r="L20" s="364">
        <f>'9'!C20/$H20</f>
        <v>16158.968241902799</v>
      </c>
      <c r="M20" s="364">
        <f t="shared" ref="M20:M21" si="21">E20/$H20</f>
        <v>17265.197678230295</v>
      </c>
      <c r="N20" s="364">
        <f t="shared" ref="N20:N21" si="22">F20/$H20</f>
        <v>1958.7900976451981</v>
      </c>
      <c r="O20" s="373">
        <f t="shared" ref="O20:O21" si="23">G20/$H20</f>
        <v>2634.8226282953447</v>
      </c>
      <c r="P20" s="64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289">
        <f>'8'!R21</f>
        <v>160715561.72000027</v>
      </c>
      <c r="C21" s="190">
        <f>'8'!B21</f>
        <v>4670721247.9499998</v>
      </c>
      <c r="D21" s="190">
        <f>'8'!D21</f>
        <v>3075770101.8499999</v>
      </c>
      <c r="E21" s="176">
        <f>'8'!Z21</f>
        <v>8336089097.8100004</v>
      </c>
      <c r="F21" s="190">
        <f>'8'!X21</f>
        <v>551332741.60000002</v>
      </c>
      <c r="G21" s="176">
        <f>'7'!D21</f>
        <v>570571083.3599999</v>
      </c>
      <c r="H21" s="203">
        <v>416190</v>
      </c>
      <c r="I21" s="364">
        <f t="shared" si="18"/>
        <v>386.15911415459351</v>
      </c>
      <c r="J21" s="364">
        <f t="shared" si="19"/>
        <v>11222.569614719238</v>
      </c>
      <c r="K21" s="364">
        <f t="shared" si="20"/>
        <v>7390.3027507869001</v>
      </c>
      <c r="L21" s="364">
        <f>'9'!C21/$H21</f>
        <v>19773.77651584613</v>
      </c>
      <c r="M21" s="364">
        <f t="shared" si="21"/>
        <v>20029.527614334798</v>
      </c>
      <c r="N21" s="364">
        <f t="shared" si="22"/>
        <v>1324.7140527163076</v>
      </c>
      <c r="O21" s="373">
        <f t="shared" si="23"/>
        <v>1370.9389542276363</v>
      </c>
      <c r="P21" s="66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289">
        <f>'8'!R22</f>
        <v>888981775.02000046</v>
      </c>
      <c r="C22" s="190">
        <f>'8'!B22</f>
        <v>7305930699.0299997</v>
      </c>
      <c r="D22" s="190">
        <f>'8'!D22</f>
        <v>4935227817.4899998</v>
      </c>
      <c r="E22" s="176">
        <f>'8'!Z22</f>
        <v>13605531375.139999</v>
      </c>
      <c r="F22" s="190">
        <f>'8'!X22</f>
        <v>1910627475.76</v>
      </c>
      <c r="G22" s="176">
        <f>'7'!D22</f>
        <v>1491348124.8</v>
      </c>
      <c r="H22" s="203">
        <v>432806</v>
      </c>
      <c r="I22" s="364">
        <f t="shared" ref="I22" si="24">B22/$H22</f>
        <v>2053.9959589746918</v>
      </c>
      <c r="J22" s="364">
        <f t="shared" ref="J22" si="25">C22/$H22</f>
        <v>16880.382201332697</v>
      </c>
      <c r="K22" s="364">
        <f t="shared" ref="K22" si="26">D22/$H22</f>
        <v>11402.863679084856</v>
      </c>
      <c r="L22" s="364">
        <f>'9'!C22/$H22</f>
        <v>30921.473232210279</v>
      </c>
      <c r="M22" s="364">
        <f t="shared" ref="M22" si="27">E22/$H22</f>
        <v>31435.634845958695</v>
      </c>
      <c r="N22" s="364">
        <f t="shared" ref="N22" si="28">F22/$H22</f>
        <v>4414.5124507516066</v>
      </c>
      <c r="O22" s="373">
        <f t="shared" ref="O22" si="29">G22/$H22</f>
        <v>3445.7658276456427</v>
      </c>
      <c r="P22" s="66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289">
        <f>'8'!R23</f>
        <v>2276293393.4500008</v>
      </c>
      <c r="C23" s="190">
        <f>'8'!B23</f>
        <v>12999443371.519999</v>
      </c>
      <c r="D23" s="190">
        <f>'8'!D23</f>
        <v>8495970645.0299988</v>
      </c>
      <c r="E23" s="176">
        <f>'8'!Z23</f>
        <v>24863116183.369999</v>
      </c>
      <c r="F23" s="190">
        <f>'8'!X23</f>
        <v>4175745236.5799994</v>
      </c>
      <c r="G23" s="176">
        <f>'7'!D23</f>
        <v>2117034927.9000001</v>
      </c>
      <c r="H23" s="203">
        <v>434630</v>
      </c>
      <c r="I23" s="364">
        <f t="shared" ref="I23" si="30">B23/$H23</f>
        <v>5237.3131018337453</v>
      </c>
      <c r="J23" s="364">
        <f t="shared" ref="J23" si="31">C23/$H23</f>
        <v>29909.217889975378</v>
      </c>
      <c r="K23" s="364">
        <f t="shared" ref="K23" si="32">D23/$H23</f>
        <v>19547.593688953821</v>
      </c>
      <c r="L23" s="364">
        <f>'9'!C23/$H23</f>
        <v>57253.877692405047</v>
      </c>
      <c r="M23" s="364">
        <f t="shared" ref="M23" si="33">E23/$H23</f>
        <v>57205.24626318938</v>
      </c>
      <c r="N23" s="364">
        <f t="shared" ref="N23" si="34">F23/$H23</f>
        <v>9607.5863069277311</v>
      </c>
      <c r="O23" s="373">
        <f t="shared" ref="O23" si="35">G23/$H23</f>
        <v>4870.8900165658151</v>
      </c>
      <c r="P23" s="66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289">
        <f>'8'!R24</f>
        <v>1891187583.0599976</v>
      </c>
      <c r="C24" s="190">
        <f>'8'!B24</f>
        <v>25770725477.68</v>
      </c>
      <c r="D24" s="190">
        <f>'8'!D24</f>
        <v>18385655822.900002</v>
      </c>
      <c r="E24" s="176">
        <f>'8'!Z24</f>
        <v>53611622879.139999</v>
      </c>
      <c r="F24" s="190">
        <f>'8'!X24</f>
        <v>6751859092.2699995</v>
      </c>
      <c r="G24" s="176">
        <f>'7'!D24</f>
        <v>3789163253.2599998</v>
      </c>
      <c r="H24" s="227">
        <v>437338</v>
      </c>
      <c r="I24" s="364">
        <f t="shared" ref="I24:I26" si="36">B24/$H24</f>
        <v>4324.3157078964041</v>
      </c>
      <c r="J24" s="364">
        <f t="shared" ref="J24:J26" si="37">C24/$H24</f>
        <v>58926.334957584295</v>
      </c>
      <c r="K24" s="364">
        <f t="shared" ref="K24:K26" si="38">D24/$H24</f>
        <v>42039.922949526459</v>
      </c>
      <c r="L24" s="364">
        <f>'9'!C24/$H24</f>
        <v>119539.18410314219</v>
      </c>
      <c r="M24" s="364">
        <f t="shared" ref="M24:M26" si="39">E24/$H24</f>
        <v>122586.24423018351</v>
      </c>
      <c r="N24" s="364">
        <f t="shared" ref="N24:N26" si="40">F24/$H24</f>
        <v>15438.537452199442</v>
      </c>
      <c r="O24" s="373">
        <f t="shared" ref="O24:O26" si="41">G24/$H24</f>
        <v>8664.1527908848529</v>
      </c>
      <c r="P24" s="66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289">
        <f>'8'!R25</f>
        <v>7091800234.4700012</v>
      </c>
      <c r="C25" s="190">
        <f>'8'!B25</f>
        <v>79009278966.020004</v>
      </c>
      <c r="D25" s="190">
        <f>'8'!D25</f>
        <v>58289881016.519997</v>
      </c>
      <c r="E25" s="176">
        <f>'8'!Z25</f>
        <v>150534905091.64001</v>
      </c>
      <c r="F25" s="190">
        <f>'8'!X25</f>
        <v>10097621170.630001</v>
      </c>
      <c r="G25" s="176">
        <f>'7'!D25</f>
        <v>6993899738.2399998</v>
      </c>
      <c r="H25" s="227">
        <v>439985.99999999988</v>
      </c>
      <c r="I25" s="364">
        <f t="shared" si="36"/>
        <v>16118.240658725512</v>
      </c>
      <c r="J25" s="364">
        <f t="shared" si="37"/>
        <v>179572.2567673063</v>
      </c>
      <c r="K25" s="364">
        <f t="shared" si="38"/>
        <v>132481.21762174254</v>
      </c>
      <c r="L25" s="364">
        <f>'9'!C25/$H25</f>
        <v>342310.91666307568</v>
      </c>
      <c r="M25" s="364">
        <f t="shared" si="39"/>
        <v>342135.67043415032</v>
      </c>
      <c r="N25" s="364">
        <f t="shared" si="40"/>
        <v>22949.869247271512</v>
      </c>
      <c r="O25" s="373">
        <f t="shared" si="41"/>
        <v>15895.732451123449</v>
      </c>
      <c r="P25" s="66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289" t="e">
        <f>'8'!R26</f>
        <v>#N/A</v>
      </c>
      <c r="C26" s="190" t="e">
        <f>'8'!B26</f>
        <v>#N/A</v>
      </c>
      <c r="D26" s="190" t="e">
        <f>'8'!D26</f>
        <v>#N/A</v>
      </c>
      <c r="E26" s="176" t="e">
        <f>'8'!Z26</f>
        <v>#N/A</v>
      </c>
      <c r="F26" s="190" t="e">
        <f>'8'!X26</f>
        <v>#N/A</v>
      </c>
      <c r="G26" s="176" t="e">
        <f>'7'!D26</f>
        <v>#N/A</v>
      </c>
      <c r="H26" s="227">
        <v>442575</v>
      </c>
      <c r="I26" s="364" t="e">
        <f t="shared" si="36"/>
        <v>#N/A</v>
      </c>
      <c r="J26" s="364" t="e">
        <f t="shared" si="37"/>
        <v>#N/A</v>
      </c>
      <c r="K26" s="364" t="e">
        <f t="shared" si="38"/>
        <v>#N/A</v>
      </c>
      <c r="L26" s="364" t="e">
        <f>'9'!C26/$H26</f>
        <v>#N/A</v>
      </c>
      <c r="M26" s="364" t="e">
        <f t="shared" si="39"/>
        <v>#N/A</v>
      </c>
      <c r="N26" s="364" t="e">
        <f t="shared" si="40"/>
        <v>#N/A</v>
      </c>
      <c r="O26" s="373" t="e">
        <f t="shared" si="41"/>
        <v>#N/A</v>
      </c>
      <c r="P26" s="66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289" t="e">
        <f>'8'!R27</f>
        <v>#N/A</v>
      </c>
      <c r="C27" s="190" t="e">
        <f>'8'!B27</f>
        <v>#N/A</v>
      </c>
      <c r="D27" s="190" t="e">
        <f>'8'!D27</f>
        <v>#N/A</v>
      </c>
      <c r="E27" s="176" t="e">
        <f>'8'!Z27</f>
        <v>#N/A</v>
      </c>
      <c r="F27" s="190" t="e">
        <f>'8'!X27</f>
        <v>#N/A</v>
      </c>
      <c r="G27" s="176" t="e">
        <f>'7'!D27</f>
        <v>#N/A</v>
      </c>
      <c r="H27" s="227">
        <v>442576</v>
      </c>
      <c r="I27" s="364" t="e">
        <f t="shared" ref="I27:I31" si="42">B27/$H27</f>
        <v>#N/A</v>
      </c>
      <c r="J27" s="364" t="e">
        <f t="shared" ref="J27:J31" si="43">C27/$H27</f>
        <v>#N/A</v>
      </c>
      <c r="K27" s="364" t="e">
        <f t="shared" ref="K27:K31" si="44">D27/$H27</f>
        <v>#N/A</v>
      </c>
      <c r="L27" s="364" t="e">
        <f>'9'!C27/$H27</f>
        <v>#N/A</v>
      </c>
      <c r="M27" s="364" t="e">
        <f t="shared" ref="M27:M31" si="45">E27/$H27</f>
        <v>#N/A</v>
      </c>
      <c r="N27" s="364" t="e">
        <f t="shared" ref="N27:N31" si="46">F27/$H27</f>
        <v>#N/A</v>
      </c>
      <c r="O27" s="373" t="e">
        <f t="shared" ref="O27:O31" si="47">G27/$H27</f>
        <v>#N/A</v>
      </c>
      <c r="P27" s="66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289" t="e">
        <f>'8'!R28</f>
        <v>#N/A</v>
      </c>
      <c r="C28" s="190" t="e">
        <f>'8'!B28</f>
        <v>#N/A</v>
      </c>
      <c r="D28" s="190" t="e">
        <f>'8'!D28</f>
        <v>#N/A</v>
      </c>
      <c r="E28" s="176" t="e">
        <f>'8'!Z28</f>
        <v>#N/A</v>
      </c>
      <c r="F28" s="190" t="e">
        <f>'8'!X28</f>
        <v>#N/A</v>
      </c>
      <c r="G28" s="176" t="e">
        <f>'7'!D28</f>
        <v>#N/A</v>
      </c>
      <c r="H28" s="227">
        <v>442577</v>
      </c>
      <c r="I28" s="364" t="e">
        <f t="shared" si="42"/>
        <v>#N/A</v>
      </c>
      <c r="J28" s="364" t="e">
        <f t="shared" si="43"/>
        <v>#N/A</v>
      </c>
      <c r="K28" s="364" t="e">
        <f t="shared" si="44"/>
        <v>#N/A</v>
      </c>
      <c r="L28" s="364" t="e">
        <f>'9'!C28/$H28</f>
        <v>#N/A</v>
      </c>
      <c r="M28" s="364" t="e">
        <f t="shared" si="45"/>
        <v>#N/A</v>
      </c>
      <c r="N28" s="364" t="e">
        <f t="shared" si="46"/>
        <v>#N/A</v>
      </c>
      <c r="O28" s="373" t="e">
        <f t="shared" si="47"/>
        <v>#N/A</v>
      </c>
      <c r="P28" s="66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289" t="e">
        <f>'8'!R29</f>
        <v>#N/A</v>
      </c>
      <c r="C29" s="190" t="e">
        <f>'8'!B29</f>
        <v>#N/A</v>
      </c>
      <c r="D29" s="190" t="e">
        <f>'8'!D29</f>
        <v>#N/A</v>
      </c>
      <c r="E29" s="176" t="e">
        <f>'8'!Z29</f>
        <v>#N/A</v>
      </c>
      <c r="F29" s="190" t="e">
        <f>'8'!X29</f>
        <v>#N/A</v>
      </c>
      <c r="G29" s="176" t="e">
        <f>'7'!D29</f>
        <v>#N/A</v>
      </c>
      <c r="H29" s="227">
        <v>442578</v>
      </c>
      <c r="I29" s="364" t="e">
        <f t="shared" si="42"/>
        <v>#N/A</v>
      </c>
      <c r="J29" s="364" t="e">
        <f t="shared" si="43"/>
        <v>#N/A</v>
      </c>
      <c r="K29" s="364" t="e">
        <f t="shared" si="44"/>
        <v>#N/A</v>
      </c>
      <c r="L29" s="364" t="e">
        <f>'9'!C29/$H29</f>
        <v>#N/A</v>
      </c>
      <c r="M29" s="364" t="e">
        <f t="shared" si="45"/>
        <v>#N/A</v>
      </c>
      <c r="N29" s="364" t="e">
        <f t="shared" si="46"/>
        <v>#N/A</v>
      </c>
      <c r="O29" s="373" t="e">
        <f t="shared" si="47"/>
        <v>#N/A</v>
      </c>
      <c r="P29" s="66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289" t="e">
        <f>'8'!R30</f>
        <v>#N/A</v>
      </c>
      <c r="C30" s="190" t="e">
        <f>'8'!B30</f>
        <v>#N/A</v>
      </c>
      <c r="D30" s="190" t="e">
        <f>'8'!D30</f>
        <v>#N/A</v>
      </c>
      <c r="E30" s="176" t="e">
        <f>'8'!Z30</f>
        <v>#N/A</v>
      </c>
      <c r="F30" s="190" t="e">
        <f>'8'!X30</f>
        <v>#N/A</v>
      </c>
      <c r="G30" s="176" t="e">
        <f>'7'!D30</f>
        <v>#N/A</v>
      </c>
      <c r="H30" s="227">
        <v>442579</v>
      </c>
      <c r="I30" s="364" t="e">
        <f t="shared" si="42"/>
        <v>#N/A</v>
      </c>
      <c r="J30" s="364" t="e">
        <f t="shared" si="43"/>
        <v>#N/A</v>
      </c>
      <c r="K30" s="364" t="e">
        <f t="shared" si="44"/>
        <v>#N/A</v>
      </c>
      <c r="L30" s="364" t="e">
        <f>'9'!C30/$H30</f>
        <v>#N/A</v>
      </c>
      <c r="M30" s="364" t="e">
        <f t="shared" si="45"/>
        <v>#N/A</v>
      </c>
      <c r="N30" s="364" t="e">
        <f t="shared" si="46"/>
        <v>#N/A</v>
      </c>
      <c r="O30" s="373" t="e">
        <f t="shared" si="47"/>
        <v>#N/A</v>
      </c>
      <c r="P30" s="66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35" t="e">
        <f>'8'!R31</f>
        <v>#N/A</v>
      </c>
      <c r="C31" s="328" t="e">
        <f>'8'!B31</f>
        <v>#N/A</v>
      </c>
      <c r="D31" s="328" t="e">
        <f>'8'!D31</f>
        <v>#N/A</v>
      </c>
      <c r="E31" s="333" t="e">
        <f>'8'!Z31</f>
        <v>#N/A</v>
      </c>
      <c r="F31" s="328" t="e">
        <f>'8'!X31</f>
        <v>#N/A</v>
      </c>
      <c r="G31" s="333" t="e">
        <f>'7'!D31</f>
        <v>#N/A</v>
      </c>
      <c r="H31" s="336">
        <v>442580</v>
      </c>
      <c r="I31" s="352" t="e">
        <f t="shared" si="42"/>
        <v>#N/A</v>
      </c>
      <c r="J31" s="352" t="e">
        <f t="shared" si="43"/>
        <v>#N/A</v>
      </c>
      <c r="K31" s="352" t="e">
        <f t="shared" si="44"/>
        <v>#N/A</v>
      </c>
      <c r="L31" s="352" t="e">
        <f>'9'!C31/$H31</f>
        <v>#N/A</v>
      </c>
      <c r="M31" s="352" t="e">
        <f t="shared" si="45"/>
        <v>#N/A</v>
      </c>
      <c r="N31" s="352" t="e">
        <f t="shared" si="46"/>
        <v>#N/A</v>
      </c>
      <c r="O31" s="374" t="e">
        <f t="shared" si="47"/>
        <v>#N/A</v>
      </c>
      <c r="P31" s="66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6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6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6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6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6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6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6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6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6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6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6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6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6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6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6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6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6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6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6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6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6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6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6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6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6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6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6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6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6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6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6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6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6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6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6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6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6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6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6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6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6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6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6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6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6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6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6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6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6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6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6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6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6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6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6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6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6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6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6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6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6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6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6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6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6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6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6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6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6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6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6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6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6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6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6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6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6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6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6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6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6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6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6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6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6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6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6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6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6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6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6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6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6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6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6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6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6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6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6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6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6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6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6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6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6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6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6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6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6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6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6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6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6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6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6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6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6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6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6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6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6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6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6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6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6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6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6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6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6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6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6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6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6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6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6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6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6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6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6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6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6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6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6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6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6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6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6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6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6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6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6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6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6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6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6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6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6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6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6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6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6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6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6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6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6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6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6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6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6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6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6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6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6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6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6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6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6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6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6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6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6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6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6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6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6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6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6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6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6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6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6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6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6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6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6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6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6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6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6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6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6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6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6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6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6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6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6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6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6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6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6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6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6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6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6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6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6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6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6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6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6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6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6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6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6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6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6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6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6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6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6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6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6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6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6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6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6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6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6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6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6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6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6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6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6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6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6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6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6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6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6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6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6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6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6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6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6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6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6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6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6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6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6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6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6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6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6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6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6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6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6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6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6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6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6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6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6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6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6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6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6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6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6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6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6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6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6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6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6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6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6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6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6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6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6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6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6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6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6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6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6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6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6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6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6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6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6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6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6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6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6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6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6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6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6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6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6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6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6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6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6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6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6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6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6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6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6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6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6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6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6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6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6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6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6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6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6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6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6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6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6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6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6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6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6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6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6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6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6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6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6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6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6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6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6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6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6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6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6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6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6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6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6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6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6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6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6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6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6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6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6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6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6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6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6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6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6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6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6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6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6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6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6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6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6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6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6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6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6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6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6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6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6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6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6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6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6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6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6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6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6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6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6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6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6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6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6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6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6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6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6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6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6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6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6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6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6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6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6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6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6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6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6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6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6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6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6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6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6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6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6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6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6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6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6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6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6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6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6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6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6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6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6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6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6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6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6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6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6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6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6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6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6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6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6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6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6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6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6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6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6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6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6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6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6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6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6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6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6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6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6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6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6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6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6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6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6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6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6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6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6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6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6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6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6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6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6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6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6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6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6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6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6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6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6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6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6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6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6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6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6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6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6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6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6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6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6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6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6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6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6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6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6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6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6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6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6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6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6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6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6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6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6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6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6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6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6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6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6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6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6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6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6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6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6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6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6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6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6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6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6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6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6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6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6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6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6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6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6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6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6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6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6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6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6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6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6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6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6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6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6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6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6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6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6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6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6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6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6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6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6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6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6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6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6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6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6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6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6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6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6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6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6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6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6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6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6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6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6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6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6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6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6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6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6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6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6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6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6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6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6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6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6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6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6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6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6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6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6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6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6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6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6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6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6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6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6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6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6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6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6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6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6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6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6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6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6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6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6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6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6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6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6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6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6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6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6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6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6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6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6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6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6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6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6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6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6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6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6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6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6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6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6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6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6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6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6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6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6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6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6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6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6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6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6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6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6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6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6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6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6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6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6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6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6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6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6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6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6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6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6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6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6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6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6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6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6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6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6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6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6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6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6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6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6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6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6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6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6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6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6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6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6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6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6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6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6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6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6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6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6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6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6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6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6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6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6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6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6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6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6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6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6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6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6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6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6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6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6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6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6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6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6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6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6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6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6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6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6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6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6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6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6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6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6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6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6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6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6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6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6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6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6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6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6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6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6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6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6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6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6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6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6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6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6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6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6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6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6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6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6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6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6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6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6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6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6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6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6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6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6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6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6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6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6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6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6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6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6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6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6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6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6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6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6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6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6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6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6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6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6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6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6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6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6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6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6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6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6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6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6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6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6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6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6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6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6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6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6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6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6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6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6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6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6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6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6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6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6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6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6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6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6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6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6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6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6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6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6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6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6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6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6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6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6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6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6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6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6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6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6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6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6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6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6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6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6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6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6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6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6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6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6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6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6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6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6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6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6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6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6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6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6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6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6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6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6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6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6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6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6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6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6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6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6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6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6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6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6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6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6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6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6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6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6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6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6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6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6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6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6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6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6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6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6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6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6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6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6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6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6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6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6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6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6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6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6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6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6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6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6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6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6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6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6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6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6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6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6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6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6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6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6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6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6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6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6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6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6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6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6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6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6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6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6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6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6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6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6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6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6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6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6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6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6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6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6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6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6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6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6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6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6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6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6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6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6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6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6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H24:H31">
    <cfRule type="cellIs" dxfId="3" priority="1" stopIfTrue="1" operator="equal">
      <formula>1</formula>
    </cfRule>
  </conditionalFormatting>
  <conditionalFormatting sqref="I10:O10 P11:P20">
    <cfRule type="cellIs" dxfId="2" priority="2" stopIfTrue="1" operator="equal">
      <formula>1</formula>
    </cfRule>
  </conditionalFormatting>
  <hyperlinks>
    <hyperlink ref="A5" location="INDICE!A8" display="VOLVER AL INDICE" xr:uid="{08044BBB-9AE1-4808-A6E5-30D0BCB99E76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XFD1048576"/>
    </sheetView>
  </sheetViews>
  <sheetFormatPr baseColWidth="10" defaultColWidth="14.42578125" defaultRowHeight="15" customHeight="1" x14ac:dyDescent="0.2"/>
  <cols>
    <col min="1" max="1" width="10.5703125" style="56" customWidth="1"/>
    <col min="2" max="2" width="17.42578125" style="56" bestFit="1" customWidth="1"/>
    <col min="3" max="4" width="14.7109375" style="56" customWidth="1"/>
    <col min="5" max="5" width="18.85546875" style="56" bestFit="1" customWidth="1"/>
    <col min="6" max="6" width="18.28515625" style="56" bestFit="1" customWidth="1"/>
    <col min="7" max="7" width="14.7109375" style="56" customWidth="1"/>
    <col min="8" max="8" width="10.85546875" style="56" customWidth="1"/>
    <col min="9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45"/>
      <c r="E1" s="45"/>
      <c r="F1" s="46"/>
      <c r="G1" s="54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customHeight="1" x14ac:dyDescent="0.2">
      <c r="A2" s="237" t="s">
        <v>11</v>
      </c>
      <c r="B2" s="129" t="s">
        <v>109</v>
      </c>
      <c r="C2" s="42"/>
      <c r="D2" s="42"/>
      <c r="E2" s="42"/>
      <c r="F2" s="43"/>
      <c r="G2" s="57" t="s">
        <v>34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customHeight="1" x14ac:dyDescent="0.2">
      <c r="A3" s="237" t="s">
        <v>12</v>
      </c>
      <c r="B3" s="129" t="s">
        <v>120</v>
      </c>
      <c r="C3" s="42"/>
      <c r="D3" s="42"/>
      <c r="E3" s="42"/>
      <c r="F3" s="43"/>
      <c r="G3" s="57" t="s">
        <v>34</v>
      </c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5"/>
      <c r="E4" s="45"/>
      <c r="F4" s="46"/>
      <c r="G4" s="54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7"/>
      <c r="E5" s="47"/>
      <c r="F5" s="48"/>
      <c r="G5" s="58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309"/>
      <c r="C6" s="49"/>
      <c r="D6" s="50"/>
      <c r="E6" s="50"/>
      <c r="F6" s="51"/>
      <c r="G6" s="54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s="155" customFormat="1" ht="21" customHeight="1" x14ac:dyDescent="0.2">
      <c r="A7" s="254" t="s">
        <v>13</v>
      </c>
      <c r="B7" s="282" t="s">
        <v>149</v>
      </c>
      <c r="C7" s="168" t="s">
        <v>149</v>
      </c>
      <c r="D7" s="168" t="s">
        <v>149</v>
      </c>
      <c r="E7" s="168" t="s">
        <v>14</v>
      </c>
      <c r="F7" s="124" t="s">
        <v>14</v>
      </c>
      <c r="G7" s="159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s="155" customFormat="1" ht="3" hidden="1" customHeight="1" x14ac:dyDescent="0.2">
      <c r="A8" s="291"/>
      <c r="B8" s="310"/>
      <c r="C8" s="178"/>
      <c r="D8" s="204"/>
      <c r="E8" s="178"/>
      <c r="F8" s="179"/>
      <c r="G8" s="16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s="155" customFormat="1" ht="27" customHeight="1" thickBot="1" x14ac:dyDescent="0.25">
      <c r="A9" s="256" t="s">
        <v>15</v>
      </c>
      <c r="B9" s="311" t="s">
        <v>110</v>
      </c>
      <c r="C9" s="206" t="s">
        <v>111</v>
      </c>
      <c r="D9" s="206" t="s">
        <v>60</v>
      </c>
      <c r="E9" s="206" t="s">
        <v>117</v>
      </c>
      <c r="F9" s="144" t="s">
        <v>118</v>
      </c>
      <c r="G9" s="152"/>
      <c r="H9" s="153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2.75" customHeight="1" x14ac:dyDescent="0.2">
      <c r="A10" s="243">
        <v>2009</v>
      </c>
      <c r="B10" s="312">
        <v>63456043.210000001</v>
      </c>
      <c r="C10" s="222">
        <f>'8'!D10</f>
        <v>155226464.93000001</v>
      </c>
      <c r="D10" s="222">
        <f>'1'!B10</f>
        <v>329751209.31999999</v>
      </c>
      <c r="E10" s="223">
        <f t="shared" ref="E10:E19" si="0">B10/C10</f>
        <v>0.4087965492135362</v>
      </c>
      <c r="F10" s="149">
        <f t="shared" ref="F10:F19" si="1">B10/D10</f>
        <v>0.19243611976694966</v>
      </c>
      <c r="G10" s="57"/>
      <c r="H10" s="55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72">
        <v>86263830.039999992</v>
      </c>
      <c r="C11" s="224">
        <f>'8'!D11</f>
        <v>189727176.66999999</v>
      </c>
      <c r="D11" s="190">
        <f>'1'!B11</f>
        <v>419474781.45999998</v>
      </c>
      <c r="E11" s="379">
        <f t="shared" si="0"/>
        <v>0.45467302868287601</v>
      </c>
      <c r="F11" s="365">
        <f t="shared" si="1"/>
        <v>0.20564723757589201</v>
      </c>
      <c r="G11" s="62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72">
        <v>122727072.31999996</v>
      </c>
      <c r="C12" s="224">
        <f>'8'!D12</f>
        <v>239640581.59999999</v>
      </c>
      <c r="D12" s="190">
        <f>'1'!B12</f>
        <v>557731594.7700001</v>
      </c>
      <c r="E12" s="379">
        <f t="shared" si="0"/>
        <v>0.51212975490458401</v>
      </c>
      <c r="F12" s="365">
        <f t="shared" si="1"/>
        <v>0.22004683519966395</v>
      </c>
      <c r="G12" s="62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72">
        <v>179208231.97999999</v>
      </c>
      <c r="C13" s="224">
        <f>'8'!D13</f>
        <v>359171076.35000002</v>
      </c>
      <c r="D13" s="190">
        <f>'1'!B13</f>
        <v>758443243.98999989</v>
      </c>
      <c r="E13" s="379">
        <f t="shared" si="0"/>
        <v>0.49894950841021413</v>
      </c>
      <c r="F13" s="365">
        <f t="shared" si="1"/>
        <v>0.23628430129751787</v>
      </c>
      <c r="G13" s="64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25">
        <v>213642830.50999999</v>
      </c>
      <c r="C14" s="224">
        <f>'8'!D14</f>
        <v>442935637.37</v>
      </c>
      <c r="D14" s="190">
        <f>'1'!B14</f>
        <v>976506687.08000004</v>
      </c>
      <c r="E14" s="379">
        <f t="shared" si="0"/>
        <v>0.48233380311987967</v>
      </c>
      <c r="F14" s="365">
        <f t="shared" si="1"/>
        <v>0.21878276240877126</v>
      </c>
      <c r="G14" s="62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225">
        <v>282417441.14999998</v>
      </c>
      <c r="C15" s="224">
        <f>'8'!D15</f>
        <v>597126693.55999994</v>
      </c>
      <c r="D15" s="190">
        <f>'1'!B15</f>
        <v>1332797960.6400001</v>
      </c>
      <c r="E15" s="379">
        <f t="shared" si="0"/>
        <v>0.47296067014900978</v>
      </c>
      <c r="F15" s="365">
        <f t="shared" si="1"/>
        <v>0.2118981642306724</v>
      </c>
      <c r="G15" s="64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225">
        <v>379307713.63</v>
      </c>
      <c r="C16" s="224">
        <f>'8'!D16</f>
        <v>790601466.58000004</v>
      </c>
      <c r="D16" s="190">
        <f>'1'!B16</f>
        <v>1747143940.8599999</v>
      </c>
      <c r="E16" s="377">
        <f t="shared" si="0"/>
        <v>0.47977107261237073</v>
      </c>
      <c r="F16" s="365">
        <f t="shared" si="1"/>
        <v>0.21710158205012728</v>
      </c>
      <c r="G16" s="65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225">
        <v>501565111.94</v>
      </c>
      <c r="C17" s="224">
        <f>'8'!D17</f>
        <v>1081013297.02</v>
      </c>
      <c r="D17" s="190">
        <f>'1'!B17</f>
        <v>2526601367.7800002</v>
      </c>
      <c r="E17" s="377">
        <f t="shared" si="0"/>
        <v>0.46397682001012469</v>
      </c>
      <c r="F17" s="365">
        <f t="shared" si="1"/>
        <v>0.19851374986814818</v>
      </c>
      <c r="G17" s="64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225">
        <v>703056574.75999999</v>
      </c>
      <c r="C18" s="224">
        <f>'8'!D18</f>
        <v>1457319068.28</v>
      </c>
      <c r="D18" s="190">
        <f>'1'!B18</f>
        <v>3455741434.0599999</v>
      </c>
      <c r="E18" s="377">
        <f t="shared" si="0"/>
        <v>0.48243146615091104</v>
      </c>
      <c r="F18" s="365">
        <f t="shared" si="1"/>
        <v>0.20344594298364779</v>
      </c>
      <c r="G18" s="64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225">
        <v>881161045.24000001</v>
      </c>
      <c r="C19" s="224">
        <f>'8'!D19</f>
        <v>1819043582.0799999</v>
      </c>
      <c r="D19" s="190">
        <f>'1'!B19</f>
        <v>4235786270.7399998</v>
      </c>
      <c r="E19" s="377">
        <f t="shared" si="0"/>
        <v>0.48440897948823708</v>
      </c>
      <c r="F19" s="365">
        <f t="shared" si="1"/>
        <v>0.2080277400507414</v>
      </c>
      <c r="G19" s="64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313">
        <v>1231383065.54</v>
      </c>
      <c r="C20" s="224">
        <f>'8'!D20</f>
        <v>2377266029.3699999</v>
      </c>
      <c r="D20" s="190">
        <f>'1'!B20</f>
        <v>6191295958.0799999</v>
      </c>
      <c r="E20" s="377">
        <f t="shared" ref="E20:E21" si="2">B20/C20</f>
        <v>0.51798286364539914</v>
      </c>
      <c r="F20" s="365">
        <f t="shared" ref="F20:F21" si="3">B20/D20</f>
        <v>0.19888938824398691</v>
      </c>
      <c r="G20" s="64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314">
        <v>1737331898.8399999</v>
      </c>
      <c r="C21" s="224">
        <f>'8'!D21</f>
        <v>3075770101.8499999</v>
      </c>
      <c r="D21" s="190">
        <f>'1'!B21</f>
        <v>7945471917.9300003</v>
      </c>
      <c r="E21" s="377">
        <f t="shared" si="2"/>
        <v>0.56484452391127593</v>
      </c>
      <c r="F21" s="365">
        <f t="shared" si="3"/>
        <v>0.21865685471991694</v>
      </c>
      <c r="G21" s="66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225">
        <v>2833647684.29</v>
      </c>
      <c r="C22" s="224">
        <f>'8'!D22</f>
        <v>4935227817.4899998</v>
      </c>
      <c r="D22" s="190">
        <f>'1'!B22</f>
        <v>12583885674.4</v>
      </c>
      <c r="E22" s="377">
        <f t="shared" ref="E22" si="4">B22/C22</f>
        <v>0.57416755397751029</v>
      </c>
      <c r="F22" s="365">
        <f t="shared" ref="F22" si="5">B22/D22</f>
        <v>0.225180660219651</v>
      </c>
      <c r="G22" s="66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225">
        <v>5156831280.7399998</v>
      </c>
      <c r="C23" s="224">
        <f>'8'!D23</f>
        <v>8495970645.0299988</v>
      </c>
      <c r="D23" s="190">
        <f>'1'!B23</f>
        <v>22963664340.240002</v>
      </c>
      <c r="E23" s="377">
        <f t="shared" ref="E23" si="6">B23/C23</f>
        <v>0.60697376394028146</v>
      </c>
      <c r="F23" s="365">
        <f t="shared" ref="F23" si="7">B23/D23</f>
        <v>0.22456482573225522</v>
      </c>
      <c r="G23" s="66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225">
        <v>12839828077.93</v>
      </c>
      <c r="C24" s="224">
        <f>'8'!D24</f>
        <v>18385655822.900002</v>
      </c>
      <c r="D24" s="190">
        <f>'1'!B24</f>
        <v>48750951369.93</v>
      </c>
      <c r="E24" s="377">
        <f t="shared" ref="E24:E26" si="8">B24/C24</f>
        <v>0.69836116816336402</v>
      </c>
      <c r="F24" s="365">
        <f t="shared" ref="F24:F26" si="9">B24/D24</f>
        <v>0.26337594892250071</v>
      </c>
      <c r="G24" s="66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225">
        <v>41647256139.209999</v>
      </c>
      <c r="C25" s="224">
        <f>'8'!D25</f>
        <v>58289881016.519997</v>
      </c>
      <c r="D25" s="190">
        <f>'1'!B25</f>
        <v>147529084155.48001</v>
      </c>
      <c r="E25" s="377">
        <f t="shared" si="8"/>
        <v>0.71448518015342499</v>
      </c>
      <c r="F25" s="365">
        <f t="shared" si="9"/>
        <v>0.28229861506710235</v>
      </c>
      <c r="G25" s="66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225" t="e">
        <v>#N/A</v>
      </c>
      <c r="C26" s="224" t="e">
        <f>'8'!D26</f>
        <v>#N/A</v>
      </c>
      <c r="D26" s="190" t="e">
        <f>'1'!B26</f>
        <v>#N/A</v>
      </c>
      <c r="E26" s="377" t="e">
        <f t="shared" si="8"/>
        <v>#N/A</v>
      </c>
      <c r="F26" s="365" t="e">
        <f t="shared" si="9"/>
        <v>#N/A</v>
      </c>
      <c r="G26" s="66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225" t="e">
        <v>#N/A</v>
      </c>
      <c r="C27" s="224" t="e">
        <f>'8'!D27</f>
        <v>#N/A</v>
      </c>
      <c r="D27" s="190" t="e">
        <f>'1'!B27</f>
        <v>#N/A</v>
      </c>
      <c r="E27" s="377" t="e">
        <f t="shared" ref="E27:E31" si="10">B27/C27</f>
        <v>#N/A</v>
      </c>
      <c r="F27" s="365" t="e">
        <f t="shared" ref="F27:F31" si="11">B27/D27</f>
        <v>#N/A</v>
      </c>
      <c r="G27" s="66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225" t="e">
        <v>#N/A</v>
      </c>
      <c r="C28" s="224" t="e">
        <f>'8'!D28</f>
        <v>#N/A</v>
      </c>
      <c r="D28" s="190" t="e">
        <f>'1'!B28</f>
        <v>#N/A</v>
      </c>
      <c r="E28" s="377" t="e">
        <f t="shared" si="10"/>
        <v>#N/A</v>
      </c>
      <c r="F28" s="365" t="e">
        <f t="shared" si="11"/>
        <v>#N/A</v>
      </c>
      <c r="G28" s="66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225" t="e">
        <v>#N/A</v>
      </c>
      <c r="C29" s="224" t="e">
        <f>'8'!D29</f>
        <v>#N/A</v>
      </c>
      <c r="D29" s="190" t="e">
        <f>'1'!B29</f>
        <v>#N/A</v>
      </c>
      <c r="E29" s="377" t="e">
        <f t="shared" si="10"/>
        <v>#N/A</v>
      </c>
      <c r="F29" s="365" t="e">
        <f t="shared" si="11"/>
        <v>#N/A</v>
      </c>
      <c r="G29" s="66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225" t="e">
        <v>#N/A</v>
      </c>
      <c r="C30" s="224" t="e">
        <f>'8'!D30</f>
        <v>#N/A</v>
      </c>
      <c r="D30" s="190" t="e">
        <f>'1'!B30</f>
        <v>#N/A</v>
      </c>
      <c r="E30" s="377" t="e">
        <f t="shared" si="10"/>
        <v>#N/A</v>
      </c>
      <c r="F30" s="365" t="e">
        <f t="shared" si="11"/>
        <v>#N/A</v>
      </c>
      <c r="G30" s="66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27" t="e">
        <v>#N/A</v>
      </c>
      <c r="C31" s="337" t="e">
        <f>'8'!D31</f>
        <v>#N/A</v>
      </c>
      <c r="D31" s="328" t="e">
        <f>'1'!B31</f>
        <v>#N/A</v>
      </c>
      <c r="E31" s="378" t="e">
        <f t="shared" si="10"/>
        <v>#N/A</v>
      </c>
      <c r="F31" s="366" t="e">
        <f t="shared" si="11"/>
        <v>#N/A</v>
      </c>
      <c r="G31" s="66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6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6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6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6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6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6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6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6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6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6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6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6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6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6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6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6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6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6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6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6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6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6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6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6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6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6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6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6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6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6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6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6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6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6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6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6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6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6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6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6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6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6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6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6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6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6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6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6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6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6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6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6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6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6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6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6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6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6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6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6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6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6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6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6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6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6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6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6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6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6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6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6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6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6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6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6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6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6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6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6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6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6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6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6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6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6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6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6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6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6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6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6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6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6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6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6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6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6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6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6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6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6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6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6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6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6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6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6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6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6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6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6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6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6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6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6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6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6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6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6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6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6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6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6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6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6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6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6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6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6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6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6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6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6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6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6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6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6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6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6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6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6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6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6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6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6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6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6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6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6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6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6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6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6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6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6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6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6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6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6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6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6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6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6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6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6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6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6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6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6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6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6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6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6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6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6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6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6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6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6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6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6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6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6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6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6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6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6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6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6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6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6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6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6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6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6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6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6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6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6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6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6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6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6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6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6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6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6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6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6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6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6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6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6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6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6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6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6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6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6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6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6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6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6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6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6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6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6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6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6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6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6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6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6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6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6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6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6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6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6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6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6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6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6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6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6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6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6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6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6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6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6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6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6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6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6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6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6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6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6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6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6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6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6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6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6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6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6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6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6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6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6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6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6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6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6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6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6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6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6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6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6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6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6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6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6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6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6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6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6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6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6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6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6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6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6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6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6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6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6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6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6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6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6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6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6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6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6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6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6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6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6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6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6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6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6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6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6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6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6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6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6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6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6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6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6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6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6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6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6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6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6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6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6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6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6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6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6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6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6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6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6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6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6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6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6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6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6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6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6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6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6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6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6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6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6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6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6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6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6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6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6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6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6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6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6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6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6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6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6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6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6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6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6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6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6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6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6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6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6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6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6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6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6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6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6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6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6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6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6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6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6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6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6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6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6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6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6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6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6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6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6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6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6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6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6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6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6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6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6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6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6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6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6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6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6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6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6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6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6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6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6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6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6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6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6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6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6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6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6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6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6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6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6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6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6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6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6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6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6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6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6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6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6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6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6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6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6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6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6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6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6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6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6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6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6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6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6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6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6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6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6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6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6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6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6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6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6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6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6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6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6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6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6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6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6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6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6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6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6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6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6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6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6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6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6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6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6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6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6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6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6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6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6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6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6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6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6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6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6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6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6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6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6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6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6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6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6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6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6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6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6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6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6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6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6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6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6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6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6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6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6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6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6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6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6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6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6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6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6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6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6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6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6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6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6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6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6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6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6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6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6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6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6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6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6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6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6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6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6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6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6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6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6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6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6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6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6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6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6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6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6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6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6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6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6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6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6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6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6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6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6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6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6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6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6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6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6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6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6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6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6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6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6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6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6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6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6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6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6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6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6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6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6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6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6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6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6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6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6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6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6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6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6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6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6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6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6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6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6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6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6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6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6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6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6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6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6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6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6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6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6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6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6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6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6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6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6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6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6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6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6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6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6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6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6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6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6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6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6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6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6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6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6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6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6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6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6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6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6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6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6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6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6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6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6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6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6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6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6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6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6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6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6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6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6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6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6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6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6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6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6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6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6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6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6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6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6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6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6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6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6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6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6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6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6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6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6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6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6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6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6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6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6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6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6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6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6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6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6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6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6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6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6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6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6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6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6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6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6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6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6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6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6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6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6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6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6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6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6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6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6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6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6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6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6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6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6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6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6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6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6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6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6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6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6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6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6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6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6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6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6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6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6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6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6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6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6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6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6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6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6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6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6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6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6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6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6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6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6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6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6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6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6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6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6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6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6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6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6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6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6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6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6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6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6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6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6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6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6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6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6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6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6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6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6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6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6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6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6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6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6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6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6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6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6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6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6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6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6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6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6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6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6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6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6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6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6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6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6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6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6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6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6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6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6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6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6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6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6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6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6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6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6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6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6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6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6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6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6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6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6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6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6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6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6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6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6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6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6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6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6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6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6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6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6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6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6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6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6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6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6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6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6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6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6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6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6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6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6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6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6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6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6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6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6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6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6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6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6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6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6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6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6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6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6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6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6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6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6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6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6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6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6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6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6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6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6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6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6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6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6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6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6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6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6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6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6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6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6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6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6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6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6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6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6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6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6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6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6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6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6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6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6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6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6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6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6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6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6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6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6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6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6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6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6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6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6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6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6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6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6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6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6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6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6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6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6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6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6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6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6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6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6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6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6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6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6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6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6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6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6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6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6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6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6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6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6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6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6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6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6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6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6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6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6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6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6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3"/>
      <c r="F1000" s="63"/>
      <c r="G1000" s="66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G11:G20">
    <cfRule type="cellIs" dxfId="1" priority="1" stopIfTrue="1" operator="equal">
      <formula>1</formula>
    </cfRule>
  </conditionalFormatting>
  <hyperlinks>
    <hyperlink ref="A5" location="INDICE!A8" display="VOLVER AL INDICE" xr:uid="{3719973E-0296-47E5-BDC0-B05CD3ECEE88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4C02E-70AF-4BC5-8F38-9290D6603EA9}">
  <dimension ref="A1:AJ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I10" sqref="I10"/>
    </sheetView>
  </sheetViews>
  <sheetFormatPr baseColWidth="10" defaultColWidth="14.42578125" defaultRowHeight="11.25" x14ac:dyDescent="0.2"/>
  <cols>
    <col min="1" max="1" width="10.5703125" style="77" customWidth="1"/>
    <col min="2" max="28" width="15.140625" style="77" customWidth="1"/>
    <col min="29" max="36" width="11.42578125" style="77" customWidth="1"/>
    <col min="37" max="16384" width="14.42578125" style="77"/>
  </cols>
  <sheetData>
    <row r="1" spans="1:36" ht="3" customHeight="1" x14ac:dyDescent="0.2">
      <c r="A1" s="236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6"/>
      <c r="AC1" s="443"/>
      <c r="AD1" s="443"/>
      <c r="AE1" s="443"/>
      <c r="AF1" s="443"/>
      <c r="AG1" s="443"/>
      <c r="AH1" s="443"/>
      <c r="AI1" s="443"/>
      <c r="AJ1" s="443"/>
    </row>
    <row r="2" spans="1:36" ht="11.25" customHeight="1" x14ac:dyDescent="0.2">
      <c r="A2" s="237" t="s">
        <v>11</v>
      </c>
      <c r="B2" s="129" t="s">
        <v>162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 t="s">
        <v>34</v>
      </c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424"/>
      <c r="AC2" s="443"/>
      <c r="AD2" s="443"/>
      <c r="AE2" s="443"/>
      <c r="AF2" s="443"/>
      <c r="AG2" s="443"/>
      <c r="AH2" s="443"/>
      <c r="AI2" s="443"/>
      <c r="AJ2" s="443"/>
    </row>
    <row r="3" spans="1:36" ht="11.25" customHeight="1" x14ac:dyDescent="0.2">
      <c r="A3" s="237" t="s">
        <v>12</v>
      </c>
      <c r="B3" s="129" t="s">
        <v>120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 t="s">
        <v>34</v>
      </c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424"/>
      <c r="AC3" s="443"/>
      <c r="AD3" s="443"/>
      <c r="AE3" s="443"/>
      <c r="AF3" s="443"/>
      <c r="AG3" s="443"/>
      <c r="AH3" s="443"/>
      <c r="AI3" s="443"/>
      <c r="AJ3" s="443"/>
    </row>
    <row r="4" spans="1:36" ht="3" customHeight="1" x14ac:dyDescent="0.2">
      <c r="A4" s="238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6"/>
      <c r="AC4" s="443"/>
      <c r="AD4" s="443"/>
      <c r="AE4" s="443"/>
      <c r="AF4" s="443"/>
      <c r="AG4" s="443"/>
      <c r="AH4" s="443"/>
      <c r="AI4" s="443"/>
      <c r="AJ4" s="443"/>
    </row>
    <row r="5" spans="1:36" ht="21" customHeight="1" x14ac:dyDescent="0.2">
      <c r="A5" s="239" t="s">
        <v>119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164"/>
      <c r="AC5" s="443"/>
      <c r="AD5" s="443"/>
      <c r="AE5" s="443"/>
      <c r="AF5" s="443"/>
      <c r="AG5" s="443"/>
      <c r="AH5" s="443"/>
      <c r="AI5" s="443"/>
      <c r="AJ5" s="443"/>
    </row>
    <row r="6" spans="1:36" ht="3" customHeight="1" x14ac:dyDescent="0.2">
      <c r="A6" s="240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425"/>
      <c r="AC6" s="443"/>
      <c r="AD6" s="443"/>
      <c r="AE6" s="443"/>
      <c r="AF6" s="443"/>
      <c r="AG6" s="443"/>
      <c r="AH6" s="443"/>
      <c r="AI6" s="443"/>
      <c r="AJ6" s="443"/>
    </row>
    <row r="7" spans="1:36" s="172" customFormat="1" ht="21" customHeight="1" x14ac:dyDescent="0.2">
      <c r="A7" s="254" t="s">
        <v>13</v>
      </c>
      <c r="B7" s="396" t="s">
        <v>149</v>
      </c>
      <c r="C7" s="397" t="s">
        <v>149</v>
      </c>
      <c r="D7" s="397" t="s">
        <v>149</v>
      </c>
      <c r="E7" s="397" t="s">
        <v>149</v>
      </c>
      <c r="F7" s="397" t="s">
        <v>149</v>
      </c>
      <c r="G7" s="397" t="s">
        <v>149</v>
      </c>
      <c r="H7" s="410" t="s">
        <v>149</v>
      </c>
      <c r="I7" s="282" t="s">
        <v>149</v>
      </c>
      <c r="J7" s="282" t="s">
        <v>149</v>
      </c>
      <c r="K7" s="417" t="s">
        <v>149</v>
      </c>
      <c r="L7" s="397" t="s">
        <v>149</v>
      </c>
      <c r="M7" s="397" t="s">
        <v>149</v>
      </c>
      <c r="N7" s="397" t="s">
        <v>149</v>
      </c>
      <c r="O7" s="397" t="s">
        <v>149</v>
      </c>
      <c r="P7" s="397" t="s">
        <v>149</v>
      </c>
      <c r="Q7" s="397" t="s">
        <v>149</v>
      </c>
      <c r="R7" s="397" t="s">
        <v>149</v>
      </c>
      <c r="S7" s="282" t="s">
        <v>149</v>
      </c>
      <c r="T7" s="397" t="s">
        <v>149</v>
      </c>
      <c r="U7" s="397" t="s">
        <v>149</v>
      </c>
      <c r="V7" s="397" t="s">
        <v>149</v>
      </c>
      <c r="W7" s="397" t="s">
        <v>149</v>
      </c>
      <c r="X7" s="397" t="s">
        <v>149</v>
      </c>
      <c r="Y7" s="410" t="s">
        <v>149</v>
      </c>
      <c r="Z7" s="282" t="s">
        <v>149</v>
      </c>
      <c r="AA7" s="282" t="s">
        <v>149</v>
      </c>
      <c r="AB7" s="426" t="s">
        <v>149</v>
      </c>
      <c r="AC7" s="444"/>
      <c r="AD7" s="444"/>
      <c r="AE7" s="444"/>
      <c r="AF7" s="444"/>
      <c r="AG7" s="444"/>
      <c r="AH7" s="444"/>
      <c r="AI7" s="444"/>
      <c r="AJ7" s="444"/>
    </row>
    <row r="8" spans="1:36" s="172" customFormat="1" ht="22.5" customHeight="1" x14ac:dyDescent="0.2">
      <c r="A8" s="291" t="s">
        <v>175</v>
      </c>
      <c r="B8" s="398" t="s">
        <v>163</v>
      </c>
      <c r="C8" s="399"/>
      <c r="D8" s="399"/>
      <c r="E8" s="399"/>
      <c r="F8" s="399"/>
      <c r="G8" s="399"/>
      <c r="H8" s="411"/>
      <c r="I8" s="394"/>
      <c r="J8" s="393" t="s">
        <v>164</v>
      </c>
      <c r="K8" s="423" t="s">
        <v>165</v>
      </c>
      <c r="L8" s="399"/>
      <c r="M8" s="399"/>
      <c r="N8" s="399"/>
      <c r="O8" s="399"/>
      <c r="P8" s="399"/>
      <c r="Q8" s="399"/>
      <c r="R8" s="399"/>
      <c r="S8" s="394"/>
      <c r="T8" s="399" t="s">
        <v>166</v>
      </c>
      <c r="U8" s="399"/>
      <c r="V8" s="399"/>
      <c r="W8" s="399"/>
      <c r="X8" s="399"/>
      <c r="Y8" s="411"/>
      <c r="Z8" s="394"/>
      <c r="AA8" s="394" t="s">
        <v>167</v>
      </c>
      <c r="AB8" s="427" t="s">
        <v>192</v>
      </c>
      <c r="AC8" s="444"/>
      <c r="AD8" s="444"/>
      <c r="AE8" s="444"/>
      <c r="AF8" s="444"/>
      <c r="AG8" s="444"/>
      <c r="AH8" s="444"/>
      <c r="AI8" s="444"/>
      <c r="AJ8" s="444"/>
    </row>
    <row r="9" spans="1:36" s="172" customFormat="1" ht="27" customHeight="1" thickBot="1" x14ac:dyDescent="0.25">
      <c r="A9" s="256" t="s">
        <v>176</v>
      </c>
      <c r="B9" s="400" t="s">
        <v>168</v>
      </c>
      <c r="C9" s="401" t="s">
        <v>169</v>
      </c>
      <c r="D9" s="401" t="s">
        <v>170</v>
      </c>
      <c r="E9" s="401" t="s">
        <v>171</v>
      </c>
      <c r="F9" s="401" t="s">
        <v>194</v>
      </c>
      <c r="G9" s="401" t="s">
        <v>172</v>
      </c>
      <c r="H9" s="412" t="s">
        <v>173</v>
      </c>
      <c r="I9" s="395" t="s">
        <v>174</v>
      </c>
      <c r="J9" s="395" t="s">
        <v>177</v>
      </c>
      <c r="K9" s="418" t="s">
        <v>178</v>
      </c>
      <c r="L9" s="401" t="s">
        <v>179</v>
      </c>
      <c r="M9" s="401" t="s">
        <v>180</v>
      </c>
      <c r="N9" s="401" t="s">
        <v>181</v>
      </c>
      <c r="O9" s="401" t="s">
        <v>182</v>
      </c>
      <c r="P9" s="401" t="s">
        <v>183</v>
      </c>
      <c r="Q9" s="401" t="s">
        <v>184</v>
      </c>
      <c r="R9" s="401" t="s">
        <v>185</v>
      </c>
      <c r="S9" s="395" t="s">
        <v>174</v>
      </c>
      <c r="T9" s="401" t="s">
        <v>186</v>
      </c>
      <c r="U9" s="401" t="s">
        <v>187</v>
      </c>
      <c r="V9" s="401" t="s">
        <v>188</v>
      </c>
      <c r="W9" s="401" t="s">
        <v>189</v>
      </c>
      <c r="X9" s="401" t="s">
        <v>190</v>
      </c>
      <c r="Y9" s="412" t="s">
        <v>191</v>
      </c>
      <c r="Z9" s="395" t="s">
        <v>174</v>
      </c>
      <c r="AA9" s="395" t="s">
        <v>193</v>
      </c>
      <c r="AB9" s="428" t="s">
        <v>192</v>
      </c>
      <c r="AC9" s="445"/>
      <c r="AD9" s="445"/>
      <c r="AE9" s="445"/>
      <c r="AF9" s="445"/>
      <c r="AG9" s="445"/>
      <c r="AH9" s="445"/>
      <c r="AI9" s="445"/>
      <c r="AJ9" s="445"/>
    </row>
    <row r="10" spans="1:36" ht="12.75" customHeight="1" x14ac:dyDescent="0.2">
      <c r="A10" s="243">
        <v>2009</v>
      </c>
      <c r="B10" s="433">
        <v>0</v>
      </c>
      <c r="C10" s="434">
        <v>7753371.5</v>
      </c>
      <c r="D10" s="434">
        <v>56527078.850000001</v>
      </c>
      <c r="E10" s="434">
        <v>0</v>
      </c>
      <c r="F10" s="434">
        <v>10895292.34</v>
      </c>
      <c r="G10" s="434">
        <v>787444.18</v>
      </c>
      <c r="H10" s="435">
        <v>0</v>
      </c>
      <c r="I10" s="436">
        <v>75963186.870000005</v>
      </c>
      <c r="J10" s="437">
        <v>8813583.4800000004</v>
      </c>
      <c r="K10" s="438">
        <v>253004.73</v>
      </c>
      <c r="L10" s="434">
        <v>19153752.120000001</v>
      </c>
      <c r="M10" s="434">
        <v>18167470.969999999</v>
      </c>
      <c r="N10" s="434">
        <v>30987463.48</v>
      </c>
      <c r="O10" s="434">
        <v>6665735.4500000002</v>
      </c>
      <c r="P10" s="434">
        <v>5525703.5800000001</v>
      </c>
      <c r="Q10" s="434">
        <v>573503.4</v>
      </c>
      <c r="R10" s="434">
        <v>171823651.90000001</v>
      </c>
      <c r="S10" s="436">
        <v>253150285.63</v>
      </c>
      <c r="T10" s="434">
        <v>7237204.5499999998</v>
      </c>
      <c r="U10" s="434">
        <v>1730630.26</v>
      </c>
      <c r="V10" s="434">
        <v>12231213.060000001</v>
      </c>
      <c r="W10" s="434">
        <v>21978.880000000001</v>
      </c>
      <c r="X10" s="434">
        <v>54070.19</v>
      </c>
      <c r="Y10" s="435">
        <v>948326.38</v>
      </c>
      <c r="Z10" s="439">
        <v>22223423.32</v>
      </c>
      <c r="AA10" s="439">
        <v>689543.78</v>
      </c>
      <c r="AB10" s="440">
        <v>41931748.450000003</v>
      </c>
      <c r="AC10" s="446"/>
      <c r="AD10" s="446"/>
      <c r="AE10" s="446"/>
      <c r="AF10" s="446"/>
      <c r="AG10" s="446"/>
      <c r="AH10" s="446"/>
      <c r="AI10" s="446"/>
      <c r="AJ10" s="446"/>
    </row>
    <row r="11" spans="1:36" ht="12.75" customHeight="1" x14ac:dyDescent="0.2">
      <c r="A11" s="243">
        <v>2010</v>
      </c>
      <c r="B11" s="406">
        <v>0</v>
      </c>
      <c r="C11" s="407">
        <v>9632811.7100000009</v>
      </c>
      <c r="D11" s="407">
        <v>58782614.18</v>
      </c>
      <c r="E11" s="407">
        <v>21550</v>
      </c>
      <c r="F11" s="407">
        <v>13942326.77</v>
      </c>
      <c r="G11" s="407">
        <v>1003947.54</v>
      </c>
      <c r="H11" s="415">
        <v>0</v>
      </c>
      <c r="I11" s="314">
        <v>83383250.200000003</v>
      </c>
      <c r="J11" s="314">
        <v>11466233.130000001</v>
      </c>
      <c r="K11" s="421">
        <v>547297.4</v>
      </c>
      <c r="L11" s="407">
        <v>26252113.68</v>
      </c>
      <c r="M11" s="407">
        <v>13252.28</v>
      </c>
      <c r="N11" s="407">
        <v>42564857.57</v>
      </c>
      <c r="O11" s="407">
        <v>9443282.1899999995</v>
      </c>
      <c r="P11" s="407">
        <v>6003978.8600000003</v>
      </c>
      <c r="Q11" s="407">
        <v>0</v>
      </c>
      <c r="R11" s="407">
        <v>130023077.61</v>
      </c>
      <c r="S11" s="314">
        <v>214847859.59</v>
      </c>
      <c r="T11" s="407">
        <v>6852518.5300000003</v>
      </c>
      <c r="U11" s="407">
        <v>2441140.9700000002</v>
      </c>
      <c r="V11" s="407">
        <v>95146029.109999999</v>
      </c>
      <c r="W11" s="407">
        <v>32610.5</v>
      </c>
      <c r="X11" s="407">
        <v>19800</v>
      </c>
      <c r="Y11" s="415">
        <v>7234605.0999999996</v>
      </c>
      <c r="Z11" s="314">
        <v>111726704.20999999</v>
      </c>
      <c r="AA11" s="314">
        <v>2541033.5099999998</v>
      </c>
      <c r="AB11" s="431">
        <v>92914169</v>
      </c>
      <c r="AC11" s="441"/>
      <c r="AD11" s="441"/>
      <c r="AE11" s="441"/>
      <c r="AF11" s="441"/>
      <c r="AG11" s="441"/>
      <c r="AH11" s="441"/>
      <c r="AI11" s="441"/>
      <c r="AJ11" s="441"/>
    </row>
    <row r="12" spans="1:36" ht="12.75" customHeight="1" x14ac:dyDescent="0.2">
      <c r="A12" s="243">
        <v>2011</v>
      </c>
      <c r="B12" s="406">
        <v>0</v>
      </c>
      <c r="C12" s="407">
        <v>13466908.85</v>
      </c>
      <c r="D12" s="407">
        <v>89205843.439999998</v>
      </c>
      <c r="E12" s="407">
        <v>0</v>
      </c>
      <c r="F12" s="407">
        <v>14732890.710000001</v>
      </c>
      <c r="G12" s="407">
        <v>1508232.37</v>
      </c>
      <c r="H12" s="415">
        <v>0</v>
      </c>
      <c r="I12" s="314">
        <v>118913875.37</v>
      </c>
      <c r="J12" s="314">
        <v>17613758.52</v>
      </c>
      <c r="K12" s="421">
        <v>0</v>
      </c>
      <c r="L12" s="407">
        <v>44090161.149999999</v>
      </c>
      <c r="M12" s="407">
        <v>11272691.32</v>
      </c>
      <c r="N12" s="407">
        <v>58662598.879999995</v>
      </c>
      <c r="O12" s="407">
        <v>10676149.98</v>
      </c>
      <c r="P12" s="407">
        <v>4686830.68</v>
      </c>
      <c r="Q12" s="407">
        <v>92305.8</v>
      </c>
      <c r="R12" s="407">
        <v>181862229.14000002</v>
      </c>
      <c r="S12" s="314">
        <v>311342966.94999999</v>
      </c>
      <c r="T12" s="407">
        <v>10613405.49</v>
      </c>
      <c r="U12" s="407">
        <v>12100482.119999999</v>
      </c>
      <c r="V12" s="407">
        <v>110717729.69</v>
      </c>
      <c r="W12" s="407">
        <v>0</v>
      </c>
      <c r="X12" s="407">
        <v>277573.65999999997</v>
      </c>
      <c r="Y12" s="415">
        <v>11207376.74</v>
      </c>
      <c r="Z12" s="314">
        <v>144916567.69999999</v>
      </c>
      <c r="AA12" s="314">
        <v>1325261.1299999999</v>
      </c>
      <c r="AB12" s="431">
        <v>138160875.02000001</v>
      </c>
      <c r="AC12" s="441"/>
      <c r="AD12" s="441"/>
      <c r="AE12" s="441"/>
      <c r="AF12" s="441"/>
      <c r="AG12" s="441"/>
      <c r="AH12" s="441"/>
      <c r="AI12" s="441"/>
      <c r="AJ12" s="441"/>
    </row>
    <row r="13" spans="1:36" ht="12.75" customHeight="1" x14ac:dyDescent="0.2">
      <c r="A13" s="243">
        <v>2012</v>
      </c>
      <c r="B13" s="406">
        <v>163520.87</v>
      </c>
      <c r="C13" s="407">
        <v>17428460.370000001</v>
      </c>
      <c r="D13" s="407">
        <v>82495991.599999994</v>
      </c>
      <c r="E13" s="407">
        <v>0</v>
      </c>
      <c r="F13" s="407">
        <v>22746565.579999998</v>
      </c>
      <c r="G13" s="407">
        <v>2028744.73</v>
      </c>
      <c r="H13" s="415">
        <v>0</v>
      </c>
      <c r="I13" s="314">
        <v>124699762.28</v>
      </c>
      <c r="J13" s="314">
        <v>25417606.449999999</v>
      </c>
      <c r="K13" s="421">
        <v>15740</v>
      </c>
      <c r="L13" s="407">
        <v>54810198.32</v>
      </c>
      <c r="M13" s="407">
        <v>2965877.52</v>
      </c>
      <c r="N13" s="407">
        <v>70621919.530000001</v>
      </c>
      <c r="O13" s="407">
        <v>2006186.57</v>
      </c>
      <c r="P13" s="407">
        <v>7303866.71</v>
      </c>
      <c r="Q13" s="407">
        <v>345938.94</v>
      </c>
      <c r="R13" s="407">
        <v>253468244.59</v>
      </c>
      <c r="S13" s="314">
        <v>391537972.18000001</v>
      </c>
      <c r="T13" s="407">
        <v>16550314.9</v>
      </c>
      <c r="U13" s="407">
        <v>12307148.65</v>
      </c>
      <c r="V13" s="407">
        <v>159641186.62</v>
      </c>
      <c r="W13" s="407">
        <v>0</v>
      </c>
      <c r="X13" s="407">
        <v>711067.38</v>
      </c>
      <c r="Y13" s="415">
        <v>16068730.800000001</v>
      </c>
      <c r="Z13" s="314">
        <v>205278448.35000002</v>
      </c>
      <c r="AA13" s="314">
        <v>3745307.42</v>
      </c>
      <c r="AB13" s="431">
        <v>172075843.02000001</v>
      </c>
      <c r="AC13" s="441"/>
      <c r="AD13" s="441"/>
      <c r="AE13" s="441"/>
      <c r="AF13" s="441"/>
      <c r="AG13" s="441"/>
      <c r="AH13" s="441"/>
      <c r="AI13" s="441"/>
      <c r="AJ13" s="441"/>
    </row>
    <row r="14" spans="1:36" ht="12.75" customHeight="1" x14ac:dyDescent="0.2">
      <c r="A14" s="243">
        <v>2013</v>
      </c>
      <c r="B14" s="406">
        <v>0</v>
      </c>
      <c r="C14" s="407">
        <v>0</v>
      </c>
      <c r="D14" s="407">
        <v>116772131.68000001</v>
      </c>
      <c r="E14" s="407">
        <v>0</v>
      </c>
      <c r="F14" s="407">
        <v>30307174.170000002</v>
      </c>
      <c r="G14" s="407">
        <v>2590930.14</v>
      </c>
      <c r="H14" s="415">
        <v>0</v>
      </c>
      <c r="I14" s="314">
        <v>149670235.99000001</v>
      </c>
      <c r="J14" s="314">
        <v>37933680.289999999</v>
      </c>
      <c r="K14" s="421">
        <v>17780632.120000001</v>
      </c>
      <c r="L14" s="407">
        <v>41244216.049999997</v>
      </c>
      <c r="M14" s="407">
        <v>5981294.6799999997</v>
      </c>
      <c r="N14" s="407">
        <v>98853204.909999996</v>
      </c>
      <c r="O14" s="407">
        <v>6116076.96</v>
      </c>
      <c r="P14" s="407">
        <v>19044548.66</v>
      </c>
      <c r="Q14" s="407">
        <v>30462273.09</v>
      </c>
      <c r="R14" s="407">
        <v>329843442.10000002</v>
      </c>
      <c r="S14" s="314">
        <v>549325688.57000005</v>
      </c>
      <c r="T14" s="407">
        <v>21804518.309999999</v>
      </c>
      <c r="U14" s="407">
        <v>7009481.7199999997</v>
      </c>
      <c r="V14" s="407">
        <v>223986273.33000001</v>
      </c>
      <c r="W14" s="407">
        <v>0</v>
      </c>
      <c r="X14" s="407">
        <v>711271.13</v>
      </c>
      <c r="Y14" s="415">
        <v>24276430.859999999</v>
      </c>
      <c r="Z14" s="314">
        <v>277787975.35000002</v>
      </c>
      <c r="AA14" s="314">
        <v>6920357.9400000004</v>
      </c>
      <c r="AB14" s="431">
        <v>204346073.16</v>
      </c>
      <c r="AC14" s="441"/>
      <c r="AD14" s="441"/>
      <c r="AE14" s="441"/>
      <c r="AF14" s="441"/>
      <c r="AG14" s="441"/>
      <c r="AH14" s="441"/>
      <c r="AI14" s="441"/>
      <c r="AJ14" s="441"/>
    </row>
    <row r="15" spans="1:36" ht="12.75" customHeight="1" x14ac:dyDescent="0.2">
      <c r="A15" s="243">
        <v>2014</v>
      </c>
      <c r="B15" s="406">
        <v>0</v>
      </c>
      <c r="C15" s="407">
        <v>0</v>
      </c>
      <c r="D15" s="407">
        <v>147522015.55000001</v>
      </c>
      <c r="E15" s="407">
        <v>0</v>
      </c>
      <c r="F15" s="407">
        <v>42899974.090000004</v>
      </c>
      <c r="G15" s="407">
        <v>3532204.85</v>
      </c>
      <c r="H15" s="415">
        <v>0</v>
      </c>
      <c r="I15" s="314">
        <v>193954194.49000001</v>
      </c>
      <c r="J15" s="314">
        <v>55283729.359999999</v>
      </c>
      <c r="K15" s="421">
        <v>23499477.789999999</v>
      </c>
      <c r="L15" s="407">
        <v>58951214.840000004</v>
      </c>
      <c r="M15" s="407">
        <v>5131569.24</v>
      </c>
      <c r="N15" s="407">
        <v>134528555.25999999</v>
      </c>
      <c r="O15" s="407">
        <v>9642885.6699999999</v>
      </c>
      <c r="P15" s="407">
        <v>16208487.369999999</v>
      </c>
      <c r="Q15" s="407">
        <v>71156679.280000001</v>
      </c>
      <c r="R15" s="407">
        <v>448994449</v>
      </c>
      <c r="S15" s="314">
        <v>768113318.45000005</v>
      </c>
      <c r="T15" s="407">
        <v>29451029.670000002</v>
      </c>
      <c r="U15" s="407">
        <v>9720300.2599999998</v>
      </c>
      <c r="V15" s="407">
        <v>298221907.85000002</v>
      </c>
      <c r="W15" s="407">
        <v>0</v>
      </c>
      <c r="X15" s="407">
        <v>3205202.03</v>
      </c>
      <c r="Y15" s="415">
        <v>38781255.329999998</v>
      </c>
      <c r="Z15" s="314">
        <v>379379695.13999999</v>
      </c>
      <c r="AA15" s="314">
        <v>12677676.140000001</v>
      </c>
      <c r="AB15" s="431">
        <v>286007898.45999998</v>
      </c>
      <c r="AC15" s="441"/>
      <c r="AD15" s="441"/>
      <c r="AE15" s="441"/>
      <c r="AF15" s="441"/>
      <c r="AG15" s="441"/>
      <c r="AH15" s="441"/>
      <c r="AI15" s="441"/>
      <c r="AJ15" s="441"/>
    </row>
    <row r="16" spans="1:36" ht="12.75" customHeight="1" x14ac:dyDescent="0.2">
      <c r="A16" s="243">
        <v>2015</v>
      </c>
      <c r="B16" s="406">
        <v>0</v>
      </c>
      <c r="C16" s="407">
        <v>0</v>
      </c>
      <c r="D16" s="407">
        <v>208610729.59999999</v>
      </c>
      <c r="E16" s="407">
        <v>0</v>
      </c>
      <c r="F16" s="407">
        <v>54333596.710000001</v>
      </c>
      <c r="G16" s="407">
        <v>4356996.2</v>
      </c>
      <c r="H16" s="415">
        <v>0</v>
      </c>
      <c r="I16" s="314">
        <v>267301322.50999999</v>
      </c>
      <c r="J16" s="314">
        <v>73523759.609999999</v>
      </c>
      <c r="K16" s="421">
        <v>31405979.5</v>
      </c>
      <c r="L16" s="407">
        <v>92101117.549999997</v>
      </c>
      <c r="M16" s="407">
        <v>4878401.2300000004</v>
      </c>
      <c r="N16" s="407">
        <v>191046619.97</v>
      </c>
      <c r="O16" s="407">
        <v>14113530.539999999</v>
      </c>
      <c r="P16" s="407">
        <v>15950267.359999999</v>
      </c>
      <c r="Q16" s="407">
        <v>65061489.090000004</v>
      </c>
      <c r="R16" s="407">
        <v>678814827.22000003</v>
      </c>
      <c r="S16" s="314">
        <v>1093372232.46</v>
      </c>
      <c r="T16" s="407">
        <v>42126353.75</v>
      </c>
      <c r="U16" s="407">
        <v>12389737.02</v>
      </c>
      <c r="V16" s="407">
        <v>417994767.22000003</v>
      </c>
      <c r="W16" s="407">
        <v>0</v>
      </c>
      <c r="X16" s="407">
        <v>6584875.5</v>
      </c>
      <c r="Y16" s="415">
        <v>69595882.719999999</v>
      </c>
      <c r="Z16" s="314">
        <v>548691616.21000004</v>
      </c>
      <c r="AA16" s="314">
        <v>15255759.65</v>
      </c>
      <c r="AB16" s="431">
        <v>377796903.70999998</v>
      </c>
      <c r="AC16" s="441"/>
      <c r="AD16" s="441"/>
      <c r="AE16" s="441"/>
      <c r="AF16" s="441"/>
      <c r="AG16" s="441"/>
      <c r="AH16" s="441"/>
      <c r="AI16" s="441"/>
      <c r="AJ16" s="441"/>
    </row>
    <row r="17" spans="1:36" ht="12.75" customHeight="1" x14ac:dyDescent="0.2">
      <c r="A17" s="243">
        <v>2016</v>
      </c>
      <c r="B17" s="406">
        <v>0</v>
      </c>
      <c r="C17" s="407">
        <v>0</v>
      </c>
      <c r="D17" s="407">
        <v>288786104.10000002</v>
      </c>
      <c r="E17" s="407">
        <v>0</v>
      </c>
      <c r="F17" s="407">
        <v>70997439.129999995</v>
      </c>
      <c r="G17" s="407">
        <v>6143102.1399999997</v>
      </c>
      <c r="H17" s="415">
        <v>0</v>
      </c>
      <c r="I17" s="314">
        <v>365926645.37</v>
      </c>
      <c r="J17" s="314">
        <v>95847386.629999995</v>
      </c>
      <c r="K17" s="421">
        <v>45498036.549999997</v>
      </c>
      <c r="L17" s="407">
        <v>113965224.01000001</v>
      </c>
      <c r="M17" s="407">
        <v>2773396.11</v>
      </c>
      <c r="N17" s="407">
        <v>276572229.20000005</v>
      </c>
      <c r="O17" s="407">
        <v>29129623.07</v>
      </c>
      <c r="P17" s="407">
        <v>37658309.210000001</v>
      </c>
      <c r="Q17" s="407">
        <v>156498782.09999999</v>
      </c>
      <c r="R17" s="407">
        <v>821177072.84000003</v>
      </c>
      <c r="S17" s="314">
        <v>1483272673.0900002</v>
      </c>
      <c r="T17" s="407">
        <v>61817918.18</v>
      </c>
      <c r="U17" s="407">
        <v>17781578.010000002</v>
      </c>
      <c r="V17" s="407">
        <v>602644059.26999998</v>
      </c>
      <c r="W17" s="407">
        <v>0</v>
      </c>
      <c r="X17" s="407">
        <v>921459.66</v>
      </c>
      <c r="Y17" s="415">
        <v>130471180.03</v>
      </c>
      <c r="Z17" s="314">
        <v>813636195.14999998</v>
      </c>
      <c r="AA17" s="314">
        <v>69387084.359999999</v>
      </c>
      <c r="AB17" s="431">
        <v>631638198.10000002</v>
      </c>
      <c r="AC17" s="441"/>
      <c r="AD17" s="441"/>
      <c r="AE17" s="441"/>
      <c r="AF17" s="441"/>
      <c r="AG17" s="441"/>
      <c r="AH17" s="441"/>
      <c r="AI17" s="441"/>
      <c r="AJ17" s="441"/>
    </row>
    <row r="18" spans="1:36" ht="12.75" customHeight="1" x14ac:dyDescent="0.2">
      <c r="A18" s="243">
        <v>2017</v>
      </c>
      <c r="B18" s="406">
        <v>0</v>
      </c>
      <c r="C18" s="407">
        <v>0</v>
      </c>
      <c r="D18" s="407">
        <v>477213677.75</v>
      </c>
      <c r="E18" s="407">
        <v>0</v>
      </c>
      <c r="F18" s="407">
        <v>111178849.73999999</v>
      </c>
      <c r="G18" s="407">
        <v>8879621.9100000001</v>
      </c>
      <c r="H18" s="415">
        <v>0</v>
      </c>
      <c r="I18" s="314">
        <v>597272149.39999998</v>
      </c>
      <c r="J18" s="314">
        <v>187958719.55000001</v>
      </c>
      <c r="K18" s="421">
        <v>24627791.899999999</v>
      </c>
      <c r="L18" s="407">
        <v>112903231.98999999</v>
      </c>
      <c r="M18" s="407">
        <v>0</v>
      </c>
      <c r="N18" s="407">
        <v>380340423.59000003</v>
      </c>
      <c r="O18" s="407">
        <v>55163820.359999999</v>
      </c>
      <c r="P18" s="407">
        <v>164879622.69999999</v>
      </c>
      <c r="Q18" s="407">
        <v>353172888.44999999</v>
      </c>
      <c r="R18" s="407">
        <v>1240813298.8800001</v>
      </c>
      <c r="S18" s="314">
        <v>2331901077.8699999</v>
      </c>
      <c r="T18" s="407">
        <v>94163961.799999997</v>
      </c>
      <c r="U18" s="407">
        <v>671977094.76999998</v>
      </c>
      <c r="V18" s="407">
        <v>173851176.33000001</v>
      </c>
      <c r="W18" s="407">
        <v>0</v>
      </c>
      <c r="X18" s="407">
        <v>5234399.97</v>
      </c>
      <c r="Y18" s="415">
        <v>90168179.620000005</v>
      </c>
      <c r="Z18" s="314">
        <v>1035394812.49</v>
      </c>
      <c r="AA18" s="314">
        <v>45988804.310000002</v>
      </c>
      <c r="AB18" s="431">
        <v>771992440.35000002</v>
      </c>
      <c r="AC18" s="441"/>
      <c r="AD18" s="441"/>
      <c r="AE18" s="441"/>
      <c r="AF18" s="441"/>
      <c r="AG18" s="441"/>
      <c r="AH18" s="441"/>
      <c r="AI18" s="441"/>
      <c r="AJ18" s="441"/>
    </row>
    <row r="19" spans="1:36" ht="12.75" customHeight="1" x14ac:dyDescent="0.2">
      <c r="A19" s="243">
        <v>2018</v>
      </c>
      <c r="B19" s="406">
        <v>0</v>
      </c>
      <c r="C19" s="407">
        <v>0</v>
      </c>
      <c r="D19" s="407">
        <v>478254668.48000002</v>
      </c>
      <c r="E19" s="407">
        <v>0</v>
      </c>
      <c r="F19" s="407">
        <v>140379839.12</v>
      </c>
      <c r="G19" s="407">
        <v>11383237.380000001</v>
      </c>
      <c r="H19" s="415">
        <v>0</v>
      </c>
      <c r="I19" s="314">
        <v>630017744.98000002</v>
      </c>
      <c r="J19" s="314">
        <v>224935627.59</v>
      </c>
      <c r="K19" s="421">
        <v>27861959.960000001</v>
      </c>
      <c r="L19" s="407">
        <v>154609503.69</v>
      </c>
      <c r="M19" s="407">
        <v>0</v>
      </c>
      <c r="N19" s="407">
        <v>475993338.35000002</v>
      </c>
      <c r="O19" s="407">
        <v>37188994.359999999</v>
      </c>
      <c r="P19" s="407">
        <v>123235369.55</v>
      </c>
      <c r="Q19" s="407">
        <v>331245478.41000003</v>
      </c>
      <c r="R19" s="407">
        <v>1557850243.54</v>
      </c>
      <c r="S19" s="314">
        <v>2707984887.8599997</v>
      </c>
      <c r="T19" s="407">
        <v>108679791.8</v>
      </c>
      <c r="U19" s="407">
        <v>567202344.5</v>
      </c>
      <c r="V19" s="407">
        <v>270399387.62</v>
      </c>
      <c r="W19" s="407">
        <v>0</v>
      </c>
      <c r="X19" s="407">
        <v>1035101.44</v>
      </c>
      <c r="Y19" s="415">
        <v>185428932.90000001</v>
      </c>
      <c r="Z19" s="314">
        <v>1132745558.26</v>
      </c>
      <c r="AA19" s="314">
        <v>149426265.25</v>
      </c>
      <c r="AB19" s="431">
        <v>1006263469.22</v>
      </c>
      <c r="AC19" s="441"/>
      <c r="AD19" s="441"/>
      <c r="AE19" s="441"/>
      <c r="AF19" s="441"/>
      <c r="AG19" s="441"/>
      <c r="AH19" s="441"/>
      <c r="AI19" s="441"/>
      <c r="AJ19" s="441"/>
    </row>
    <row r="20" spans="1:36" ht="12.75" customHeight="1" x14ac:dyDescent="0.2">
      <c r="A20" s="243">
        <v>2019</v>
      </c>
      <c r="B20" s="404">
        <v>0</v>
      </c>
      <c r="C20" s="405">
        <v>0</v>
      </c>
      <c r="D20" s="405">
        <v>604209605.74000001</v>
      </c>
      <c r="E20" s="405">
        <v>0</v>
      </c>
      <c r="F20" s="405">
        <v>205043613.41</v>
      </c>
      <c r="G20" s="405">
        <v>16857987.390000001</v>
      </c>
      <c r="H20" s="414">
        <v>0</v>
      </c>
      <c r="I20" s="313">
        <v>826111206.53999996</v>
      </c>
      <c r="J20" s="313">
        <v>342819570.97000003</v>
      </c>
      <c r="K20" s="420">
        <v>18228993.75</v>
      </c>
      <c r="L20" s="405">
        <v>354446309.19</v>
      </c>
      <c r="M20" s="405">
        <v>0</v>
      </c>
      <c r="N20" s="405">
        <v>740631090.5</v>
      </c>
      <c r="O20" s="405">
        <v>47236163.270000003</v>
      </c>
      <c r="P20" s="405">
        <v>56981893.479999997</v>
      </c>
      <c r="Q20" s="405">
        <v>413836703.64999998</v>
      </c>
      <c r="R20" s="405">
        <v>2172555198.5699997</v>
      </c>
      <c r="S20" s="313">
        <v>3803916352.4099998</v>
      </c>
      <c r="T20" s="405">
        <v>186608025.00999999</v>
      </c>
      <c r="U20" s="405">
        <v>742043969.19000006</v>
      </c>
      <c r="V20" s="405">
        <v>499824231.88</v>
      </c>
      <c r="W20" s="405">
        <v>0</v>
      </c>
      <c r="X20" s="405">
        <v>5888137.9299999997</v>
      </c>
      <c r="Y20" s="414">
        <v>224105000.87</v>
      </c>
      <c r="Z20" s="313">
        <v>1658469364.8800001</v>
      </c>
      <c r="AA20" s="313">
        <v>184040870.75999999</v>
      </c>
      <c r="AB20" s="430">
        <v>1391323948.75</v>
      </c>
      <c r="AC20" s="441"/>
      <c r="AD20" s="441"/>
      <c r="AE20" s="441"/>
      <c r="AF20" s="441"/>
      <c r="AG20" s="441"/>
      <c r="AH20" s="441"/>
      <c r="AI20" s="441"/>
      <c r="AJ20" s="441"/>
    </row>
    <row r="21" spans="1:36" ht="12.75" customHeight="1" x14ac:dyDescent="0.2">
      <c r="A21" s="243">
        <v>2020</v>
      </c>
      <c r="B21" s="406">
        <v>0</v>
      </c>
      <c r="C21" s="407">
        <v>0</v>
      </c>
      <c r="D21" s="407">
        <v>1605084876.1400001</v>
      </c>
      <c r="E21" s="407">
        <v>0</v>
      </c>
      <c r="F21" s="407">
        <v>166596011.58000001</v>
      </c>
      <c r="G21" s="407">
        <v>20522847.739999998</v>
      </c>
      <c r="H21" s="415">
        <v>54555412.729999997</v>
      </c>
      <c r="I21" s="314">
        <v>1846759148.1900001</v>
      </c>
      <c r="J21" s="314">
        <v>650111018.57000005</v>
      </c>
      <c r="K21" s="421">
        <v>41014706.640000001</v>
      </c>
      <c r="L21" s="407">
        <v>604463228.38</v>
      </c>
      <c r="M21" s="407">
        <v>0</v>
      </c>
      <c r="N21" s="407">
        <v>643864318.04999995</v>
      </c>
      <c r="O21" s="407">
        <v>32998293.829999998</v>
      </c>
      <c r="P21" s="407">
        <v>1464112.75</v>
      </c>
      <c r="Q21" s="407">
        <v>349951846.63999999</v>
      </c>
      <c r="R21" s="407">
        <v>3321331115.4900002</v>
      </c>
      <c r="S21" s="314">
        <v>4995087621.7800007</v>
      </c>
      <c r="T21" s="407">
        <v>41492676.899999999</v>
      </c>
      <c r="U21" s="407">
        <v>6128529.4199999999</v>
      </c>
      <c r="V21" s="407">
        <v>3259678.61</v>
      </c>
      <c r="W21" s="407">
        <v>0</v>
      </c>
      <c r="X21" s="407">
        <v>0</v>
      </c>
      <c r="Y21" s="415">
        <v>67515792.900000006</v>
      </c>
      <c r="Z21" s="314">
        <v>118396677.83000001</v>
      </c>
      <c r="AA21" s="314">
        <v>106094587.73</v>
      </c>
      <c r="AB21" s="431">
        <v>1766228890.0999999</v>
      </c>
      <c r="AC21" s="441"/>
      <c r="AD21" s="441"/>
      <c r="AE21" s="441"/>
      <c r="AF21" s="441"/>
      <c r="AG21" s="441"/>
      <c r="AH21" s="441"/>
      <c r="AI21" s="441"/>
      <c r="AJ21" s="441"/>
    </row>
    <row r="22" spans="1:36" ht="12.75" customHeight="1" x14ac:dyDescent="0.2">
      <c r="A22" s="243">
        <v>2021</v>
      </c>
      <c r="B22" s="406">
        <v>0</v>
      </c>
      <c r="C22" s="407">
        <v>0</v>
      </c>
      <c r="D22" s="407">
        <v>1707360375.3299999</v>
      </c>
      <c r="E22" s="407">
        <v>0</v>
      </c>
      <c r="F22" s="407">
        <v>312857068.88999999</v>
      </c>
      <c r="G22" s="407">
        <v>30141240.350000001</v>
      </c>
      <c r="H22" s="415">
        <v>110549383.94</v>
      </c>
      <c r="I22" s="314">
        <v>2160908068.5099998</v>
      </c>
      <c r="J22" s="314">
        <v>1303690487.0599999</v>
      </c>
      <c r="K22" s="421">
        <v>117332052.93000001</v>
      </c>
      <c r="L22" s="407">
        <v>907015957.75</v>
      </c>
      <c r="M22" s="407">
        <v>0</v>
      </c>
      <c r="N22" s="407">
        <v>1282411484.5999999</v>
      </c>
      <c r="O22" s="407">
        <v>70956206.969999999</v>
      </c>
      <c r="P22" s="407">
        <v>6486418.2000000002</v>
      </c>
      <c r="Q22" s="407">
        <v>710652969.52999997</v>
      </c>
      <c r="R22" s="407">
        <v>5602333453.6199999</v>
      </c>
      <c r="S22" s="314">
        <v>8697188543.5999985</v>
      </c>
      <c r="T22" s="407">
        <v>122846370.73</v>
      </c>
      <c r="U22" s="407">
        <v>10131496.529999999</v>
      </c>
      <c r="V22" s="407">
        <v>66472961.759999998</v>
      </c>
      <c r="W22" s="407">
        <v>0</v>
      </c>
      <c r="X22" s="407">
        <v>0</v>
      </c>
      <c r="Y22" s="415">
        <v>132164750.86</v>
      </c>
      <c r="Z22" s="314">
        <v>331615579.88</v>
      </c>
      <c r="AA22" s="314">
        <v>1491348124.8</v>
      </c>
      <c r="AB22" s="431">
        <v>1006246979.95</v>
      </c>
      <c r="AC22" s="441"/>
      <c r="AD22" s="441"/>
      <c r="AE22" s="441"/>
      <c r="AF22" s="441"/>
      <c r="AG22" s="441"/>
      <c r="AH22" s="441"/>
      <c r="AI22" s="441"/>
      <c r="AJ22" s="441"/>
    </row>
    <row r="23" spans="1:36" ht="12.75" customHeight="1" x14ac:dyDescent="0.2">
      <c r="A23" s="243">
        <v>2022</v>
      </c>
      <c r="B23" s="406">
        <v>0</v>
      </c>
      <c r="C23" s="407">
        <v>0</v>
      </c>
      <c r="D23" s="407">
        <v>3241395004.9699998</v>
      </c>
      <c r="E23" s="407">
        <v>0</v>
      </c>
      <c r="F23" s="407">
        <v>491446313.70999998</v>
      </c>
      <c r="G23" s="407">
        <v>46107327.039999999</v>
      </c>
      <c r="H23" s="415">
        <v>194572159.88</v>
      </c>
      <c r="I23" s="314">
        <v>3973520805.5999999</v>
      </c>
      <c r="J23" s="314">
        <v>2294802677.8600001</v>
      </c>
      <c r="K23" s="421">
        <v>157182193.72999999</v>
      </c>
      <c r="L23" s="407">
        <v>1625132027.1099999</v>
      </c>
      <c r="M23" s="407">
        <v>0</v>
      </c>
      <c r="N23" s="407">
        <v>2275145248.27</v>
      </c>
      <c r="O23" s="407">
        <v>115020578.95</v>
      </c>
      <c r="P23" s="407">
        <v>13064627.369999999</v>
      </c>
      <c r="Q23" s="407">
        <v>1701222631.03</v>
      </c>
      <c r="R23" s="407">
        <v>10253258726.700001</v>
      </c>
      <c r="S23" s="314">
        <v>16140026033.16</v>
      </c>
      <c r="T23" s="407">
        <v>244112879.74000001</v>
      </c>
      <c r="U23" s="407">
        <v>19613108.18</v>
      </c>
      <c r="V23" s="407">
        <v>25220541.100000001</v>
      </c>
      <c r="W23" s="407">
        <v>0</v>
      </c>
      <c r="X23" s="407">
        <v>0</v>
      </c>
      <c r="Y23" s="415">
        <v>307108445.63999999</v>
      </c>
      <c r="Z23" s="314">
        <v>596054974.66000009</v>
      </c>
      <c r="AA23" s="314">
        <v>2117034927.9000001</v>
      </c>
      <c r="AB23" s="431">
        <v>1788400931.26</v>
      </c>
      <c r="AC23" s="441"/>
      <c r="AD23" s="441"/>
      <c r="AE23" s="441"/>
      <c r="AF23" s="441"/>
      <c r="AG23" s="441"/>
      <c r="AH23" s="441"/>
      <c r="AI23" s="441"/>
      <c r="AJ23" s="441"/>
    </row>
    <row r="24" spans="1:36" ht="12.75" customHeight="1" x14ac:dyDescent="0.2">
      <c r="A24" s="243">
        <v>2023</v>
      </c>
      <c r="B24" s="406">
        <v>0</v>
      </c>
      <c r="C24" s="407">
        <v>0</v>
      </c>
      <c r="D24" s="407">
        <v>7765198916.0799999</v>
      </c>
      <c r="E24" s="407">
        <v>0</v>
      </c>
      <c r="F24" s="407">
        <v>1049771628.88</v>
      </c>
      <c r="G24" s="407">
        <v>103391990.93000001</v>
      </c>
      <c r="H24" s="415">
        <v>455458227.02999997</v>
      </c>
      <c r="I24" s="314">
        <v>9373820762.9200001</v>
      </c>
      <c r="J24" s="314">
        <v>4902971782.3100004</v>
      </c>
      <c r="K24" s="421">
        <v>290898702.68000001</v>
      </c>
      <c r="L24" s="407">
        <v>3203626023.1399999</v>
      </c>
      <c r="M24" s="407">
        <v>0</v>
      </c>
      <c r="N24" s="407">
        <v>4468519399.8500004</v>
      </c>
      <c r="O24" s="407">
        <v>302243322.14999998</v>
      </c>
      <c r="P24" s="407">
        <v>22907181.91</v>
      </c>
      <c r="Q24" s="407">
        <v>2074005575.27</v>
      </c>
      <c r="R24" s="407">
        <v>23405512953.059998</v>
      </c>
      <c r="S24" s="314">
        <v>33767713158.059998</v>
      </c>
      <c r="T24" s="407">
        <v>426762773.91000003</v>
      </c>
      <c r="U24" s="407">
        <v>35185780.740000002</v>
      </c>
      <c r="V24" s="407">
        <v>21965590.27</v>
      </c>
      <c r="W24" s="407">
        <v>0</v>
      </c>
      <c r="X24" s="407">
        <v>0</v>
      </c>
      <c r="Y24" s="415">
        <v>530249717.94</v>
      </c>
      <c r="Z24" s="314">
        <v>1014163862.86</v>
      </c>
      <c r="AA24" s="314">
        <v>3789163253.2600002</v>
      </c>
      <c r="AB24" s="431">
        <v>4124804498.1799998</v>
      </c>
      <c r="AC24" s="441"/>
      <c r="AD24" s="441"/>
      <c r="AE24" s="441"/>
      <c r="AF24" s="441"/>
      <c r="AG24" s="441"/>
      <c r="AH24" s="441"/>
      <c r="AI24" s="441"/>
      <c r="AJ24" s="441"/>
    </row>
    <row r="25" spans="1:36" ht="12.75" customHeight="1" x14ac:dyDescent="0.2">
      <c r="A25" s="243">
        <v>2024</v>
      </c>
      <c r="B25" s="406">
        <v>0</v>
      </c>
      <c r="C25" s="407">
        <v>534170435.07999998</v>
      </c>
      <c r="D25" s="407">
        <v>14887876048.91</v>
      </c>
      <c r="E25" s="407">
        <v>0</v>
      </c>
      <c r="F25" s="407">
        <v>2142156520.79</v>
      </c>
      <c r="G25" s="407">
        <v>285789404.44</v>
      </c>
      <c r="H25" s="415">
        <v>0</v>
      </c>
      <c r="I25" s="314">
        <v>17849992409.219997</v>
      </c>
      <c r="J25" s="314">
        <v>15875887292.870001</v>
      </c>
      <c r="K25" s="421">
        <v>1256104840.8399999</v>
      </c>
      <c r="L25" s="407">
        <v>10883341733.23</v>
      </c>
      <c r="M25" s="407">
        <v>0</v>
      </c>
      <c r="N25" s="407">
        <v>14540268320.310001</v>
      </c>
      <c r="O25" s="407">
        <v>1497629318.95</v>
      </c>
      <c r="P25" s="407">
        <v>1008384473.3099999</v>
      </c>
      <c r="Q25" s="407">
        <v>602310565.96000004</v>
      </c>
      <c r="R25" s="407">
        <v>70187947457.26001</v>
      </c>
      <c r="S25" s="314">
        <v>99975986709.860016</v>
      </c>
      <c r="T25" s="407">
        <v>1042748823.1</v>
      </c>
      <c r="U25" s="407">
        <v>123025922.56</v>
      </c>
      <c r="V25" s="407">
        <v>0</v>
      </c>
      <c r="W25" s="407">
        <v>0</v>
      </c>
      <c r="X25" s="407">
        <v>0</v>
      </c>
      <c r="Y25" s="415">
        <v>1905414953.98</v>
      </c>
      <c r="Z25" s="314">
        <v>3071189699.6400003</v>
      </c>
      <c r="AA25" s="314">
        <v>6993899738.2399998</v>
      </c>
      <c r="AB25" s="431">
        <v>12702763835.360001</v>
      </c>
      <c r="AC25" s="441"/>
      <c r="AD25" s="441"/>
      <c r="AE25" s="441"/>
      <c r="AF25" s="441"/>
      <c r="AG25" s="441"/>
      <c r="AH25" s="441"/>
      <c r="AI25" s="441"/>
      <c r="AJ25" s="441"/>
    </row>
    <row r="26" spans="1:36" ht="12.75" customHeight="1" x14ac:dyDescent="0.2">
      <c r="A26" s="243">
        <v>2025</v>
      </c>
      <c r="B26" s="402"/>
      <c r="C26" s="403"/>
      <c r="D26" s="403"/>
      <c r="E26" s="403"/>
      <c r="F26" s="403"/>
      <c r="G26" s="403"/>
      <c r="H26" s="413"/>
      <c r="I26" s="225"/>
      <c r="J26" s="225"/>
      <c r="K26" s="419"/>
      <c r="L26" s="403"/>
      <c r="M26" s="403"/>
      <c r="N26" s="403"/>
      <c r="O26" s="403"/>
      <c r="P26" s="403"/>
      <c r="Q26" s="403"/>
      <c r="R26" s="403"/>
      <c r="S26" s="225"/>
      <c r="T26" s="403"/>
      <c r="U26" s="403"/>
      <c r="V26" s="403"/>
      <c r="W26" s="403"/>
      <c r="X26" s="403"/>
      <c r="Y26" s="413"/>
      <c r="Z26" s="225"/>
      <c r="AA26" s="225"/>
      <c r="AB26" s="429"/>
      <c r="AC26" s="441"/>
      <c r="AD26" s="441"/>
      <c r="AE26" s="441"/>
      <c r="AF26" s="441"/>
      <c r="AG26" s="441"/>
      <c r="AH26" s="441"/>
      <c r="AI26" s="441"/>
      <c r="AJ26" s="441"/>
    </row>
    <row r="27" spans="1:36" ht="12.75" customHeight="1" x14ac:dyDescent="0.2">
      <c r="A27" s="243">
        <v>2026</v>
      </c>
      <c r="B27" s="402"/>
      <c r="C27" s="403"/>
      <c r="D27" s="403"/>
      <c r="E27" s="403"/>
      <c r="F27" s="403"/>
      <c r="G27" s="403"/>
      <c r="H27" s="413"/>
      <c r="I27" s="225"/>
      <c r="J27" s="225"/>
      <c r="K27" s="419"/>
      <c r="L27" s="403"/>
      <c r="M27" s="403"/>
      <c r="N27" s="403"/>
      <c r="O27" s="403"/>
      <c r="P27" s="403"/>
      <c r="Q27" s="403"/>
      <c r="R27" s="403"/>
      <c r="S27" s="225"/>
      <c r="T27" s="403"/>
      <c r="U27" s="403"/>
      <c r="V27" s="403"/>
      <c r="W27" s="403"/>
      <c r="X27" s="403"/>
      <c r="Y27" s="413"/>
      <c r="Z27" s="225"/>
      <c r="AA27" s="225"/>
      <c r="AB27" s="429"/>
      <c r="AC27" s="441"/>
      <c r="AD27" s="441"/>
      <c r="AE27" s="441"/>
      <c r="AF27" s="441"/>
      <c r="AG27" s="441"/>
      <c r="AH27" s="441"/>
      <c r="AI27" s="441"/>
      <c r="AJ27" s="441"/>
    </row>
    <row r="28" spans="1:36" ht="12.75" customHeight="1" x14ac:dyDescent="0.2">
      <c r="A28" s="243">
        <v>2027</v>
      </c>
      <c r="B28" s="402"/>
      <c r="C28" s="403"/>
      <c r="D28" s="403"/>
      <c r="E28" s="403"/>
      <c r="F28" s="403"/>
      <c r="G28" s="403"/>
      <c r="H28" s="413"/>
      <c r="I28" s="225"/>
      <c r="J28" s="225"/>
      <c r="K28" s="419"/>
      <c r="L28" s="403"/>
      <c r="M28" s="403"/>
      <c r="N28" s="403"/>
      <c r="O28" s="403"/>
      <c r="P28" s="403"/>
      <c r="Q28" s="403"/>
      <c r="R28" s="403"/>
      <c r="S28" s="225"/>
      <c r="T28" s="403"/>
      <c r="U28" s="403"/>
      <c r="V28" s="403"/>
      <c r="W28" s="403"/>
      <c r="X28" s="403"/>
      <c r="Y28" s="413"/>
      <c r="Z28" s="225"/>
      <c r="AA28" s="225"/>
      <c r="AB28" s="429"/>
      <c r="AC28" s="441"/>
      <c r="AD28" s="441"/>
      <c r="AE28" s="441"/>
      <c r="AF28" s="441"/>
      <c r="AG28" s="441"/>
      <c r="AH28" s="441"/>
      <c r="AI28" s="441"/>
      <c r="AJ28" s="441"/>
    </row>
    <row r="29" spans="1:36" ht="12.75" customHeight="1" x14ac:dyDescent="0.2">
      <c r="A29" s="243">
        <v>2028</v>
      </c>
      <c r="B29" s="402"/>
      <c r="C29" s="403"/>
      <c r="D29" s="403"/>
      <c r="E29" s="403"/>
      <c r="F29" s="403"/>
      <c r="G29" s="403"/>
      <c r="H29" s="413"/>
      <c r="I29" s="225"/>
      <c r="J29" s="225"/>
      <c r="K29" s="419"/>
      <c r="L29" s="403"/>
      <c r="M29" s="403"/>
      <c r="N29" s="403"/>
      <c r="O29" s="403"/>
      <c r="P29" s="403"/>
      <c r="Q29" s="403"/>
      <c r="R29" s="403"/>
      <c r="S29" s="225"/>
      <c r="T29" s="403"/>
      <c r="U29" s="403"/>
      <c r="V29" s="403"/>
      <c r="W29" s="403"/>
      <c r="X29" s="403"/>
      <c r="Y29" s="413"/>
      <c r="Z29" s="225"/>
      <c r="AA29" s="225"/>
      <c r="AB29" s="429"/>
      <c r="AC29" s="441"/>
      <c r="AD29" s="441"/>
      <c r="AE29" s="441"/>
      <c r="AF29" s="441"/>
      <c r="AG29" s="441"/>
      <c r="AH29" s="441"/>
      <c r="AI29" s="441"/>
      <c r="AJ29" s="441"/>
    </row>
    <row r="30" spans="1:36" ht="12.75" customHeight="1" x14ac:dyDescent="0.2">
      <c r="A30" s="243">
        <v>2029</v>
      </c>
      <c r="B30" s="402"/>
      <c r="C30" s="403"/>
      <c r="D30" s="403"/>
      <c r="E30" s="403"/>
      <c r="F30" s="403"/>
      <c r="G30" s="403"/>
      <c r="H30" s="413"/>
      <c r="I30" s="225"/>
      <c r="J30" s="225"/>
      <c r="K30" s="419"/>
      <c r="L30" s="403"/>
      <c r="M30" s="403"/>
      <c r="N30" s="403"/>
      <c r="O30" s="403"/>
      <c r="P30" s="403"/>
      <c r="Q30" s="403"/>
      <c r="R30" s="403"/>
      <c r="S30" s="225"/>
      <c r="T30" s="403"/>
      <c r="U30" s="403"/>
      <c r="V30" s="403"/>
      <c r="W30" s="403"/>
      <c r="X30" s="403"/>
      <c r="Y30" s="413"/>
      <c r="Z30" s="225"/>
      <c r="AA30" s="225"/>
      <c r="AB30" s="429"/>
      <c r="AC30" s="441"/>
      <c r="AD30" s="441"/>
      <c r="AE30" s="441"/>
      <c r="AF30" s="441"/>
      <c r="AG30" s="441"/>
      <c r="AH30" s="441"/>
      <c r="AI30" s="441"/>
      <c r="AJ30" s="441"/>
    </row>
    <row r="31" spans="1:36" ht="12.75" customHeight="1" thickBot="1" x14ac:dyDescent="0.25">
      <c r="A31" s="320">
        <v>2030</v>
      </c>
      <c r="B31" s="408"/>
      <c r="C31" s="409"/>
      <c r="D31" s="409"/>
      <c r="E31" s="409"/>
      <c r="F31" s="409"/>
      <c r="G31" s="409"/>
      <c r="H31" s="416"/>
      <c r="I31" s="327"/>
      <c r="J31" s="327"/>
      <c r="K31" s="422"/>
      <c r="L31" s="409"/>
      <c r="M31" s="409"/>
      <c r="N31" s="409"/>
      <c r="O31" s="409"/>
      <c r="P31" s="409"/>
      <c r="Q31" s="409"/>
      <c r="R31" s="409"/>
      <c r="S31" s="327"/>
      <c r="T31" s="409"/>
      <c r="U31" s="409"/>
      <c r="V31" s="409"/>
      <c r="W31" s="409"/>
      <c r="X31" s="409"/>
      <c r="Y31" s="416"/>
      <c r="Z31" s="327"/>
      <c r="AA31" s="327"/>
      <c r="AB31" s="432"/>
      <c r="AC31" s="441"/>
      <c r="AD31" s="441"/>
      <c r="AE31" s="441"/>
      <c r="AF31" s="441"/>
      <c r="AG31" s="441"/>
      <c r="AH31" s="441"/>
      <c r="AI31" s="441"/>
      <c r="AJ31" s="441"/>
    </row>
    <row r="32" spans="1:36" ht="12.75" customHeight="1" x14ac:dyDescent="0.2">
      <c r="A32" s="441"/>
      <c r="B32" s="441"/>
      <c r="C32" s="442"/>
      <c r="D32" s="442"/>
      <c r="E32" s="442"/>
      <c r="F32" s="442"/>
      <c r="G32" s="442"/>
      <c r="H32" s="442"/>
      <c r="I32" s="442"/>
      <c r="J32" s="441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42"/>
      <c r="AB32" s="442"/>
      <c r="AC32" s="441"/>
      <c r="AD32" s="441"/>
      <c r="AE32" s="441"/>
      <c r="AF32" s="441"/>
      <c r="AG32" s="441"/>
      <c r="AH32" s="441"/>
      <c r="AI32" s="441"/>
      <c r="AJ32" s="441"/>
    </row>
    <row r="33" spans="1:36" ht="12.75" customHeight="1" x14ac:dyDescent="0.2">
      <c r="A33" s="441"/>
      <c r="B33" s="441"/>
      <c r="C33" s="442"/>
      <c r="D33" s="442"/>
      <c r="E33" s="442"/>
      <c r="F33" s="442"/>
      <c r="G33" s="442"/>
      <c r="H33" s="442"/>
      <c r="I33" s="442"/>
      <c r="J33" s="441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1"/>
      <c r="AD33" s="441"/>
      <c r="AE33" s="441"/>
      <c r="AF33" s="441"/>
      <c r="AG33" s="441"/>
      <c r="AH33" s="441"/>
      <c r="AI33" s="441"/>
      <c r="AJ33" s="441"/>
    </row>
    <row r="34" spans="1:36" ht="12.75" customHeight="1" x14ac:dyDescent="0.2">
      <c r="A34" s="441"/>
      <c r="B34" s="441"/>
      <c r="C34" s="442"/>
      <c r="D34" s="442"/>
      <c r="E34" s="442"/>
      <c r="F34" s="442"/>
      <c r="G34" s="442"/>
      <c r="H34" s="442"/>
      <c r="I34" s="442"/>
      <c r="J34" s="441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1"/>
      <c r="AD34" s="441"/>
      <c r="AE34" s="441"/>
      <c r="AF34" s="441"/>
      <c r="AG34" s="441"/>
      <c r="AH34" s="441"/>
      <c r="AI34" s="441"/>
      <c r="AJ34" s="441"/>
    </row>
    <row r="35" spans="1:36" ht="12.75" customHeight="1" x14ac:dyDescent="0.2">
      <c r="A35" s="441"/>
      <c r="B35" s="441"/>
      <c r="C35" s="442"/>
      <c r="D35" s="442"/>
      <c r="E35" s="442"/>
      <c r="F35" s="442"/>
      <c r="G35" s="442"/>
      <c r="H35" s="442"/>
      <c r="I35" s="442"/>
      <c r="J35" s="441"/>
      <c r="K35" s="442"/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1"/>
      <c r="AD35" s="441"/>
      <c r="AE35" s="441"/>
      <c r="AF35" s="441"/>
      <c r="AG35" s="441"/>
      <c r="AH35" s="441"/>
      <c r="AI35" s="441"/>
      <c r="AJ35" s="441"/>
    </row>
    <row r="36" spans="1:36" ht="12.75" customHeight="1" x14ac:dyDescent="0.2">
      <c r="A36" s="441"/>
      <c r="B36" s="441"/>
      <c r="C36" s="442"/>
      <c r="D36" s="442"/>
      <c r="E36" s="442"/>
      <c r="F36" s="442"/>
      <c r="G36" s="442"/>
      <c r="H36" s="442"/>
      <c r="I36" s="442"/>
      <c r="J36" s="441"/>
      <c r="K36" s="442"/>
      <c r="L36" s="442"/>
      <c r="M36" s="442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1"/>
      <c r="AD36" s="441"/>
      <c r="AE36" s="441"/>
      <c r="AF36" s="441"/>
      <c r="AG36" s="441"/>
      <c r="AH36" s="441"/>
      <c r="AI36" s="441"/>
      <c r="AJ36" s="441"/>
    </row>
    <row r="37" spans="1:36" ht="12.75" customHeight="1" x14ac:dyDescent="0.2">
      <c r="A37" s="441"/>
      <c r="B37" s="441"/>
      <c r="C37" s="442"/>
      <c r="D37" s="442"/>
      <c r="E37" s="442"/>
      <c r="F37" s="442"/>
      <c r="G37" s="442"/>
      <c r="H37" s="442"/>
      <c r="I37" s="442"/>
      <c r="J37" s="441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1"/>
      <c r="AD37" s="441"/>
      <c r="AE37" s="441"/>
      <c r="AF37" s="441"/>
      <c r="AG37" s="441"/>
      <c r="AH37" s="441"/>
      <c r="AI37" s="441"/>
      <c r="AJ37" s="441"/>
    </row>
    <row r="38" spans="1:36" ht="12.75" customHeight="1" x14ac:dyDescent="0.2">
      <c r="A38" s="441"/>
      <c r="B38" s="441"/>
      <c r="C38" s="442"/>
      <c r="D38" s="442"/>
      <c r="E38" s="442"/>
      <c r="F38" s="442"/>
      <c r="G38" s="442"/>
      <c r="H38" s="442"/>
      <c r="I38" s="442"/>
      <c r="J38" s="441"/>
      <c r="K38" s="442"/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1"/>
      <c r="AD38" s="441"/>
      <c r="AE38" s="441"/>
      <c r="AF38" s="441"/>
      <c r="AG38" s="441"/>
      <c r="AH38" s="441"/>
      <c r="AI38" s="441"/>
      <c r="AJ38" s="441"/>
    </row>
    <row r="39" spans="1:36" ht="12.75" customHeight="1" x14ac:dyDescent="0.2">
      <c r="A39" s="441"/>
      <c r="B39" s="441"/>
      <c r="C39" s="442"/>
      <c r="D39" s="442"/>
      <c r="E39" s="442"/>
      <c r="F39" s="442"/>
      <c r="G39" s="442"/>
      <c r="H39" s="442"/>
      <c r="I39" s="442"/>
      <c r="J39" s="441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1"/>
      <c r="AD39" s="441"/>
      <c r="AE39" s="441"/>
      <c r="AF39" s="441"/>
      <c r="AG39" s="441"/>
      <c r="AH39" s="441"/>
      <c r="AI39" s="441"/>
      <c r="AJ39" s="441"/>
    </row>
    <row r="40" spans="1:36" ht="12.75" customHeight="1" x14ac:dyDescent="0.2">
      <c r="A40" s="441"/>
      <c r="B40" s="441"/>
      <c r="C40" s="442"/>
      <c r="D40" s="442"/>
      <c r="E40" s="442"/>
      <c r="F40" s="442"/>
      <c r="G40" s="442"/>
      <c r="H40" s="442"/>
      <c r="I40" s="442"/>
      <c r="J40" s="441"/>
      <c r="K40" s="442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1"/>
      <c r="AD40" s="441"/>
      <c r="AE40" s="441"/>
      <c r="AF40" s="441"/>
      <c r="AG40" s="441"/>
      <c r="AH40" s="441"/>
      <c r="AI40" s="441"/>
      <c r="AJ40" s="441"/>
    </row>
    <row r="41" spans="1:36" ht="12.75" customHeight="1" x14ac:dyDescent="0.2">
      <c r="A41" s="441"/>
      <c r="B41" s="441"/>
      <c r="C41" s="442"/>
      <c r="D41" s="442"/>
      <c r="E41" s="442"/>
      <c r="F41" s="442"/>
      <c r="G41" s="442"/>
      <c r="H41" s="442"/>
      <c r="I41" s="442"/>
      <c r="J41" s="441"/>
      <c r="K41" s="442"/>
      <c r="L41" s="442"/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1"/>
      <c r="AD41" s="441"/>
      <c r="AE41" s="441"/>
      <c r="AF41" s="441"/>
      <c r="AG41" s="441"/>
      <c r="AH41" s="441"/>
      <c r="AI41" s="441"/>
      <c r="AJ41" s="441"/>
    </row>
    <row r="42" spans="1:36" ht="12.75" customHeight="1" x14ac:dyDescent="0.2">
      <c r="A42" s="441"/>
      <c r="B42" s="441"/>
      <c r="C42" s="442"/>
      <c r="D42" s="442"/>
      <c r="E42" s="442"/>
      <c r="F42" s="442"/>
      <c r="G42" s="442"/>
      <c r="H42" s="442"/>
      <c r="I42" s="442"/>
      <c r="J42" s="441"/>
      <c r="K42" s="442"/>
      <c r="L42" s="442"/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1"/>
      <c r="AD42" s="441"/>
      <c r="AE42" s="441"/>
      <c r="AF42" s="441"/>
      <c r="AG42" s="441"/>
      <c r="AH42" s="441"/>
      <c r="AI42" s="441"/>
      <c r="AJ42" s="441"/>
    </row>
    <row r="43" spans="1:36" ht="12.75" customHeight="1" x14ac:dyDescent="0.2">
      <c r="A43" s="441"/>
      <c r="B43" s="441"/>
      <c r="C43" s="442"/>
      <c r="D43" s="442"/>
      <c r="E43" s="442"/>
      <c r="F43" s="442"/>
      <c r="G43" s="442"/>
      <c r="H43" s="442"/>
      <c r="I43" s="442"/>
      <c r="J43" s="441"/>
      <c r="K43" s="442"/>
      <c r="L43" s="442"/>
      <c r="M43" s="442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1"/>
      <c r="AD43" s="441"/>
      <c r="AE43" s="441"/>
      <c r="AF43" s="441"/>
      <c r="AG43" s="441"/>
      <c r="AH43" s="441"/>
      <c r="AI43" s="441"/>
      <c r="AJ43" s="441"/>
    </row>
    <row r="44" spans="1:36" ht="12.75" customHeight="1" x14ac:dyDescent="0.2">
      <c r="A44" s="441"/>
      <c r="B44" s="441"/>
      <c r="C44" s="442"/>
      <c r="D44" s="442"/>
      <c r="E44" s="442"/>
      <c r="F44" s="442"/>
      <c r="G44" s="442"/>
      <c r="H44" s="442"/>
      <c r="I44" s="442"/>
      <c r="J44" s="441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1"/>
      <c r="AD44" s="441"/>
      <c r="AE44" s="441"/>
      <c r="AF44" s="441"/>
      <c r="AG44" s="441"/>
      <c r="AH44" s="441"/>
      <c r="AI44" s="441"/>
      <c r="AJ44" s="441"/>
    </row>
    <row r="45" spans="1:36" ht="12.75" customHeight="1" x14ac:dyDescent="0.2">
      <c r="A45" s="441"/>
      <c r="B45" s="441"/>
      <c r="C45" s="442"/>
      <c r="D45" s="442"/>
      <c r="E45" s="442"/>
      <c r="F45" s="442"/>
      <c r="G45" s="442"/>
      <c r="H45" s="442"/>
      <c r="I45" s="442"/>
      <c r="J45" s="441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1"/>
      <c r="AD45" s="441"/>
      <c r="AE45" s="441"/>
      <c r="AF45" s="441"/>
      <c r="AG45" s="441"/>
      <c r="AH45" s="441"/>
      <c r="AI45" s="441"/>
      <c r="AJ45" s="441"/>
    </row>
    <row r="46" spans="1:36" ht="12.75" customHeight="1" x14ac:dyDescent="0.2">
      <c r="A46" s="441"/>
      <c r="B46" s="441"/>
      <c r="C46" s="442"/>
      <c r="D46" s="442"/>
      <c r="E46" s="442"/>
      <c r="F46" s="442"/>
      <c r="G46" s="442"/>
      <c r="H46" s="442"/>
      <c r="I46" s="442"/>
      <c r="J46" s="441"/>
      <c r="K46" s="442"/>
      <c r="L46" s="442"/>
      <c r="M46" s="442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1"/>
      <c r="AD46" s="441"/>
      <c r="AE46" s="441"/>
      <c r="AF46" s="441"/>
      <c r="AG46" s="441"/>
      <c r="AH46" s="441"/>
      <c r="AI46" s="441"/>
      <c r="AJ46" s="441"/>
    </row>
    <row r="47" spans="1:36" ht="12.75" customHeight="1" x14ac:dyDescent="0.2">
      <c r="A47" s="441"/>
      <c r="B47" s="441"/>
      <c r="C47" s="442"/>
      <c r="D47" s="442"/>
      <c r="E47" s="442"/>
      <c r="F47" s="442"/>
      <c r="G47" s="442"/>
      <c r="H47" s="442"/>
      <c r="I47" s="442"/>
      <c r="J47" s="441"/>
      <c r="K47" s="442"/>
      <c r="L47" s="442"/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1"/>
      <c r="AD47" s="441"/>
      <c r="AE47" s="441"/>
      <c r="AF47" s="441"/>
      <c r="AG47" s="441"/>
      <c r="AH47" s="441"/>
      <c r="AI47" s="441"/>
      <c r="AJ47" s="441"/>
    </row>
    <row r="48" spans="1:36" ht="12.75" customHeight="1" x14ac:dyDescent="0.2">
      <c r="A48" s="441"/>
      <c r="B48" s="441"/>
      <c r="C48" s="442"/>
      <c r="D48" s="442"/>
      <c r="E48" s="442"/>
      <c r="F48" s="442"/>
      <c r="G48" s="442"/>
      <c r="H48" s="442"/>
      <c r="I48" s="442"/>
      <c r="J48" s="441"/>
      <c r="K48" s="442"/>
      <c r="L48" s="442"/>
      <c r="M48" s="442"/>
      <c r="N48" s="442"/>
      <c r="O48" s="442"/>
      <c r="P48" s="442"/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1"/>
      <c r="AD48" s="441"/>
      <c r="AE48" s="441"/>
      <c r="AF48" s="441"/>
      <c r="AG48" s="441"/>
      <c r="AH48" s="441"/>
      <c r="AI48" s="441"/>
      <c r="AJ48" s="441"/>
    </row>
    <row r="49" spans="1:36" ht="12.75" customHeight="1" x14ac:dyDescent="0.2">
      <c r="A49" s="441"/>
      <c r="B49" s="441"/>
      <c r="C49" s="442"/>
      <c r="D49" s="442"/>
      <c r="E49" s="442"/>
      <c r="F49" s="442"/>
      <c r="G49" s="442"/>
      <c r="H49" s="442"/>
      <c r="I49" s="442"/>
      <c r="J49" s="441"/>
      <c r="K49" s="442"/>
      <c r="L49" s="442"/>
      <c r="M49" s="442"/>
      <c r="N49" s="442"/>
      <c r="O49" s="442"/>
      <c r="P49" s="442"/>
      <c r="Q49" s="442"/>
      <c r="R49" s="442"/>
      <c r="S49" s="442"/>
      <c r="T49" s="442"/>
      <c r="U49" s="442"/>
      <c r="V49" s="442"/>
      <c r="W49" s="442"/>
      <c r="X49" s="442"/>
      <c r="Y49" s="442"/>
      <c r="Z49" s="442"/>
      <c r="AA49" s="442"/>
      <c r="AB49" s="442"/>
      <c r="AC49" s="441"/>
      <c r="AD49" s="441"/>
      <c r="AE49" s="441"/>
      <c r="AF49" s="441"/>
      <c r="AG49" s="441"/>
      <c r="AH49" s="441"/>
      <c r="AI49" s="441"/>
      <c r="AJ49" s="441"/>
    </row>
    <row r="50" spans="1:36" ht="12.75" customHeight="1" x14ac:dyDescent="0.2">
      <c r="A50" s="441"/>
      <c r="B50" s="441"/>
      <c r="C50" s="442"/>
      <c r="D50" s="442"/>
      <c r="E50" s="442"/>
      <c r="F50" s="442"/>
      <c r="G50" s="442"/>
      <c r="H50" s="442"/>
      <c r="I50" s="442"/>
      <c r="J50" s="441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42"/>
      <c r="AB50" s="442"/>
      <c r="AC50" s="441"/>
      <c r="AD50" s="441"/>
      <c r="AE50" s="441"/>
      <c r="AF50" s="441"/>
      <c r="AG50" s="441"/>
      <c r="AH50" s="441"/>
      <c r="AI50" s="441"/>
      <c r="AJ50" s="441"/>
    </row>
    <row r="51" spans="1:36" ht="12.75" customHeight="1" x14ac:dyDescent="0.2">
      <c r="A51" s="441"/>
      <c r="B51" s="441"/>
      <c r="C51" s="442"/>
      <c r="D51" s="442"/>
      <c r="E51" s="442"/>
      <c r="F51" s="442"/>
      <c r="G51" s="442"/>
      <c r="H51" s="442"/>
      <c r="I51" s="442"/>
      <c r="J51" s="441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1"/>
      <c r="AD51" s="441"/>
      <c r="AE51" s="441"/>
      <c r="AF51" s="441"/>
      <c r="AG51" s="441"/>
      <c r="AH51" s="441"/>
      <c r="AI51" s="441"/>
      <c r="AJ51" s="441"/>
    </row>
    <row r="52" spans="1:36" ht="12.75" customHeight="1" x14ac:dyDescent="0.2">
      <c r="A52" s="441"/>
      <c r="B52" s="441"/>
      <c r="C52" s="442"/>
      <c r="D52" s="442"/>
      <c r="E52" s="442"/>
      <c r="F52" s="442"/>
      <c r="G52" s="442"/>
      <c r="H52" s="442"/>
      <c r="I52" s="442"/>
      <c r="J52" s="441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1"/>
      <c r="AD52" s="441"/>
      <c r="AE52" s="441"/>
      <c r="AF52" s="441"/>
      <c r="AG52" s="441"/>
      <c r="AH52" s="441"/>
      <c r="AI52" s="441"/>
      <c r="AJ52" s="441"/>
    </row>
    <row r="53" spans="1:36" ht="12.75" customHeight="1" x14ac:dyDescent="0.2">
      <c r="A53" s="441"/>
      <c r="B53" s="441"/>
      <c r="C53" s="442"/>
      <c r="D53" s="442"/>
      <c r="E53" s="442"/>
      <c r="F53" s="442"/>
      <c r="G53" s="442"/>
      <c r="H53" s="442"/>
      <c r="I53" s="442"/>
      <c r="J53" s="441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1"/>
      <c r="AD53" s="441"/>
      <c r="AE53" s="441"/>
      <c r="AF53" s="441"/>
      <c r="AG53" s="441"/>
      <c r="AH53" s="441"/>
      <c r="AI53" s="441"/>
      <c r="AJ53" s="441"/>
    </row>
    <row r="54" spans="1:36" ht="12.75" customHeight="1" x14ac:dyDescent="0.2">
      <c r="A54" s="441"/>
      <c r="B54" s="441"/>
      <c r="C54" s="442"/>
      <c r="D54" s="442"/>
      <c r="E54" s="442"/>
      <c r="F54" s="442"/>
      <c r="G54" s="442"/>
      <c r="H54" s="442"/>
      <c r="I54" s="442"/>
      <c r="J54" s="441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1"/>
      <c r="AD54" s="441"/>
      <c r="AE54" s="441"/>
      <c r="AF54" s="441"/>
      <c r="AG54" s="441"/>
      <c r="AH54" s="441"/>
      <c r="AI54" s="441"/>
      <c r="AJ54" s="441"/>
    </row>
    <row r="55" spans="1:36" ht="12.75" customHeight="1" x14ac:dyDescent="0.2">
      <c r="A55" s="441"/>
      <c r="B55" s="441"/>
      <c r="C55" s="442"/>
      <c r="D55" s="442"/>
      <c r="E55" s="442"/>
      <c r="F55" s="442"/>
      <c r="G55" s="442"/>
      <c r="H55" s="442"/>
      <c r="I55" s="442"/>
      <c r="J55" s="441"/>
      <c r="K55" s="442"/>
      <c r="L55" s="442"/>
      <c r="M55" s="442"/>
      <c r="N55" s="442"/>
      <c r="O55" s="442"/>
      <c r="P55" s="442"/>
      <c r="Q55" s="442"/>
      <c r="R55" s="442"/>
      <c r="S55" s="442"/>
      <c r="T55" s="442"/>
      <c r="U55" s="442"/>
      <c r="V55" s="442"/>
      <c r="W55" s="442"/>
      <c r="X55" s="442"/>
      <c r="Y55" s="442"/>
      <c r="Z55" s="442"/>
      <c r="AA55" s="442"/>
      <c r="AB55" s="442"/>
      <c r="AC55" s="441"/>
      <c r="AD55" s="441"/>
      <c r="AE55" s="441"/>
      <c r="AF55" s="441"/>
      <c r="AG55" s="441"/>
      <c r="AH55" s="441"/>
      <c r="AI55" s="441"/>
      <c r="AJ55" s="441"/>
    </row>
    <row r="56" spans="1:36" ht="12.75" customHeight="1" x14ac:dyDescent="0.2">
      <c r="A56" s="441"/>
      <c r="B56" s="441"/>
      <c r="C56" s="442"/>
      <c r="D56" s="442"/>
      <c r="E56" s="442"/>
      <c r="F56" s="442"/>
      <c r="G56" s="442"/>
      <c r="H56" s="442"/>
      <c r="I56" s="442"/>
      <c r="J56" s="441"/>
      <c r="K56" s="442"/>
      <c r="L56" s="442"/>
      <c r="M56" s="442"/>
      <c r="N56" s="442"/>
      <c r="O56" s="442"/>
      <c r="P56" s="442"/>
      <c r="Q56" s="442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1"/>
      <c r="AD56" s="441"/>
      <c r="AE56" s="441"/>
      <c r="AF56" s="441"/>
      <c r="AG56" s="441"/>
      <c r="AH56" s="441"/>
      <c r="AI56" s="441"/>
      <c r="AJ56" s="441"/>
    </row>
    <row r="57" spans="1:36" ht="12.75" customHeight="1" x14ac:dyDescent="0.2">
      <c r="A57" s="441"/>
      <c r="B57" s="441"/>
      <c r="C57" s="442"/>
      <c r="D57" s="442"/>
      <c r="E57" s="442"/>
      <c r="F57" s="442"/>
      <c r="G57" s="442"/>
      <c r="H57" s="442"/>
      <c r="I57" s="442"/>
      <c r="J57" s="441"/>
      <c r="K57" s="442"/>
      <c r="L57" s="442"/>
      <c r="M57" s="442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1"/>
      <c r="AD57" s="441"/>
      <c r="AE57" s="441"/>
      <c r="AF57" s="441"/>
      <c r="AG57" s="441"/>
      <c r="AH57" s="441"/>
      <c r="AI57" s="441"/>
      <c r="AJ57" s="441"/>
    </row>
    <row r="58" spans="1:36" ht="12.75" customHeight="1" x14ac:dyDescent="0.2">
      <c r="A58" s="441"/>
      <c r="B58" s="441"/>
      <c r="C58" s="442"/>
      <c r="D58" s="442"/>
      <c r="E58" s="442"/>
      <c r="F58" s="442"/>
      <c r="G58" s="442"/>
      <c r="H58" s="442"/>
      <c r="I58" s="442"/>
      <c r="J58" s="441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1"/>
      <c r="AD58" s="441"/>
      <c r="AE58" s="441"/>
      <c r="AF58" s="441"/>
      <c r="AG58" s="441"/>
      <c r="AH58" s="441"/>
      <c r="AI58" s="441"/>
      <c r="AJ58" s="441"/>
    </row>
    <row r="59" spans="1:36" ht="12.75" customHeight="1" x14ac:dyDescent="0.2">
      <c r="A59" s="441"/>
      <c r="B59" s="441"/>
      <c r="C59" s="442"/>
      <c r="D59" s="442"/>
      <c r="E59" s="442"/>
      <c r="F59" s="442"/>
      <c r="G59" s="442"/>
      <c r="H59" s="442"/>
      <c r="I59" s="442"/>
      <c r="J59" s="441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1"/>
      <c r="AD59" s="441"/>
      <c r="AE59" s="441"/>
      <c r="AF59" s="441"/>
      <c r="AG59" s="441"/>
      <c r="AH59" s="441"/>
      <c r="AI59" s="441"/>
      <c r="AJ59" s="441"/>
    </row>
    <row r="60" spans="1:36" ht="12.75" customHeight="1" x14ac:dyDescent="0.2">
      <c r="A60" s="441"/>
      <c r="B60" s="441"/>
      <c r="C60" s="442"/>
      <c r="D60" s="442"/>
      <c r="E60" s="442"/>
      <c r="F60" s="442"/>
      <c r="G60" s="442"/>
      <c r="H60" s="442"/>
      <c r="I60" s="442"/>
      <c r="J60" s="441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1"/>
      <c r="AD60" s="441"/>
      <c r="AE60" s="441"/>
      <c r="AF60" s="441"/>
      <c r="AG60" s="441"/>
      <c r="AH60" s="441"/>
      <c r="AI60" s="441"/>
      <c r="AJ60" s="441"/>
    </row>
    <row r="61" spans="1:36" ht="12.75" customHeight="1" x14ac:dyDescent="0.2">
      <c r="A61" s="441"/>
      <c r="B61" s="441"/>
      <c r="C61" s="442"/>
      <c r="D61" s="442"/>
      <c r="E61" s="442"/>
      <c r="F61" s="442"/>
      <c r="G61" s="442"/>
      <c r="H61" s="442"/>
      <c r="I61" s="442"/>
      <c r="J61" s="441"/>
      <c r="K61" s="442"/>
      <c r="L61" s="442"/>
      <c r="M61" s="442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42"/>
      <c r="AB61" s="442"/>
      <c r="AC61" s="441"/>
      <c r="AD61" s="441"/>
      <c r="AE61" s="441"/>
      <c r="AF61" s="441"/>
      <c r="AG61" s="441"/>
      <c r="AH61" s="441"/>
      <c r="AI61" s="441"/>
      <c r="AJ61" s="441"/>
    </row>
    <row r="62" spans="1:36" ht="12.75" customHeight="1" x14ac:dyDescent="0.2">
      <c r="A62" s="441"/>
      <c r="B62" s="441"/>
      <c r="C62" s="442"/>
      <c r="D62" s="442"/>
      <c r="E62" s="442"/>
      <c r="F62" s="442"/>
      <c r="G62" s="442"/>
      <c r="H62" s="442"/>
      <c r="I62" s="442"/>
      <c r="J62" s="441"/>
      <c r="K62" s="442"/>
      <c r="L62" s="442"/>
      <c r="M62" s="442"/>
      <c r="N62" s="442"/>
      <c r="O62" s="442"/>
      <c r="P62" s="442"/>
      <c r="Q62" s="442"/>
      <c r="R62" s="442"/>
      <c r="S62" s="442"/>
      <c r="T62" s="442"/>
      <c r="U62" s="442"/>
      <c r="V62" s="442"/>
      <c r="W62" s="442"/>
      <c r="X62" s="442"/>
      <c r="Y62" s="442"/>
      <c r="Z62" s="442"/>
      <c r="AA62" s="442"/>
      <c r="AB62" s="442"/>
      <c r="AC62" s="441"/>
      <c r="AD62" s="441"/>
      <c r="AE62" s="441"/>
      <c r="AF62" s="441"/>
      <c r="AG62" s="441"/>
      <c r="AH62" s="441"/>
      <c r="AI62" s="441"/>
      <c r="AJ62" s="441"/>
    </row>
    <row r="63" spans="1:36" ht="12.75" customHeight="1" x14ac:dyDescent="0.2">
      <c r="A63" s="441"/>
      <c r="B63" s="441"/>
      <c r="C63" s="442"/>
      <c r="D63" s="442"/>
      <c r="E63" s="442"/>
      <c r="F63" s="442"/>
      <c r="G63" s="442"/>
      <c r="H63" s="442"/>
      <c r="I63" s="442"/>
      <c r="J63" s="441"/>
      <c r="K63" s="442"/>
      <c r="L63" s="442"/>
      <c r="M63" s="442"/>
      <c r="N63" s="442"/>
      <c r="O63" s="442"/>
      <c r="P63" s="442"/>
      <c r="Q63" s="442"/>
      <c r="R63" s="442"/>
      <c r="S63" s="442"/>
      <c r="T63" s="442"/>
      <c r="U63" s="442"/>
      <c r="V63" s="442"/>
      <c r="W63" s="442"/>
      <c r="X63" s="442"/>
      <c r="Y63" s="442"/>
      <c r="Z63" s="442"/>
      <c r="AA63" s="442"/>
      <c r="AB63" s="442"/>
      <c r="AC63" s="441"/>
      <c r="AD63" s="441"/>
      <c r="AE63" s="441"/>
      <c r="AF63" s="441"/>
      <c r="AG63" s="441"/>
      <c r="AH63" s="441"/>
      <c r="AI63" s="441"/>
      <c r="AJ63" s="441"/>
    </row>
    <row r="64" spans="1:36" ht="12.75" customHeight="1" x14ac:dyDescent="0.2">
      <c r="A64" s="441"/>
      <c r="B64" s="441"/>
      <c r="C64" s="442"/>
      <c r="D64" s="442"/>
      <c r="E64" s="442"/>
      <c r="F64" s="442"/>
      <c r="G64" s="442"/>
      <c r="H64" s="442"/>
      <c r="I64" s="442"/>
      <c r="J64" s="441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1"/>
      <c r="AD64" s="441"/>
      <c r="AE64" s="441"/>
      <c r="AF64" s="441"/>
      <c r="AG64" s="441"/>
      <c r="AH64" s="441"/>
      <c r="AI64" s="441"/>
      <c r="AJ64" s="441"/>
    </row>
    <row r="65" spans="1:36" ht="12.75" customHeight="1" x14ac:dyDescent="0.2">
      <c r="A65" s="441"/>
      <c r="B65" s="441"/>
      <c r="C65" s="442"/>
      <c r="D65" s="442"/>
      <c r="E65" s="442"/>
      <c r="F65" s="442"/>
      <c r="G65" s="442"/>
      <c r="H65" s="442"/>
      <c r="I65" s="442"/>
      <c r="J65" s="441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1"/>
      <c r="AD65" s="441"/>
      <c r="AE65" s="441"/>
      <c r="AF65" s="441"/>
      <c r="AG65" s="441"/>
      <c r="AH65" s="441"/>
      <c r="AI65" s="441"/>
      <c r="AJ65" s="441"/>
    </row>
    <row r="66" spans="1:36" ht="12.75" customHeight="1" x14ac:dyDescent="0.2">
      <c r="A66" s="441"/>
      <c r="B66" s="441"/>
      <c r="C66" s="442"/>
      <c r="D66" s="442"/>
      <c r="E66" s="442"/>
      <c r="F66" s="442"/>
      <c r="G66" s="442"/>
      <c r="H66" s="442"/>
      <c r="I66" s="442"/>
      <c r="J66" s="441"/>
      <c r="K66" s="442"/>
      <c r="L66" s="442"/>
      <c r="M66" s="442"/>
      <c r="N66" s="442"/>
      <c r="O66" s="442"/>
      <c r="P66" s="442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1"/>
      <c r="AD66" s="441"/>
      <c r="AE66" s="441"/>
      <c r="AF66" s="441"/>
      <c r="AG66" s="441"/>
      <c r="AH66" s="441"/>
      <c r="AI66" s="441"/>
      <c r="AJ66" s="441"/>
    </row>
    <row r="67" spans="1:36" ht="12.75" customHeight="1" x14ac:dyDescent="0.2">
      <c r="A67" s="441"/>
      <c r="B67" s="441"/>
      <c r="C67" s="442"/>
      <c r="D67" s="442"/>
      <c r="E67" s="442"/>
      <c r="F67" s="442"/>
      <c r="G67" s="442"/>
      <c r="H67" s="442"/>
      <c r="I67" s="442"/>
      <c r="J67" s="441"/>
      <c r="K67" s="442"/>
      <c r="L67" s="442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41"/>
      <c r="AD67" s="441"/>
      <c r="AE67" s="441"/>
      <c r="AF67" s="441"/>
      <c r="AG67" s="441"/>
      <c r="AH67" s="441"/>
      <c r="AI67" s="441"/>
      <c r="AJ67" s="441"/>
    </row>
    <row r="68" spans="1:36" ht="12.75" customHeight="1" x14ac:dyDescent="0.2">
      <c r="A68" s="441"/>
      <c r="B68" s="441"/>
      <c r="C68" s="442"/>
      <c r="D68" s="442"/>
      <c r="E68" s="442"/>
      <c r="F68" s="442"/>
      <c r="G68" s="442"/>
      <c r="H68" s="442"/>
      <c r="I68" s="442"/>
      <c r="J68" s="441"/>
      <c r="K68" s="442"/>
      <c r="L68" s="442"/>
      <c r="M68" s="442"/>
      <c r="N68" s="442"/>
      <c r="O68" s="442"/>
      <c r="P68" s="442"/>
      <c r="Q68" s="442"/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441"/>
      <c r="AD68" s="441"/>
      <c r="AE68" s="441"/>
      <c r="AF68" s="441"/>
      <c r="AG68" s="441"/>
      <c r="AH68" s="441"/>
      <c r="AI68" s="441"/>
      <c r="AJ68" s="441"/>
    </row>
    <row r="69" spans="1:36" ht="12.75" customHeight="1" x14ac:dyDescent="0.2">
      <c r="A69" s="441"/>
      <c r="B69" s="441"/>
      <c r="C69" s="442"/>
      <c r="D69" s="442"/>
      <c r="E69" s="442"/>
      <c r="F69" s="442"/>
      <c r="G69" s="442"/>
      <c r="H69" s="442"/>
      <c r="I69" s="442"/>
      <c r="J69" s="441"/>
      <c r="K69" s="442"/>
      <c r="L69" s="442"/>
      <c r="M69" s="442"/>
      <c r="N69" s="442"/>
      <c r="O69" s="442"/>
      <c r="P69" s="442"/>
      <c r="Q69" s="442"/>
      <c r="R69" s="442"/>
      <c r="S69" s="442"/>
      <c r="T69" s="442"/>
      <c r="U69" s="442"/>
      <c r="V69" s="442"/>
      <c r="W69" s="442"/>
      <c r="X69" s="442"/>
      <c r="Y69" s="442"/>
      <c r="Z69" s="442"/>
      <c r="AA69" s="442"/>
      <c r="AB69" s="442"/>
      <c r="AC69" s="441"/>
      <c r="AD69" s="441"/>
      <c r="AE69" s="441"/>
      <c r="AF69" s="441"/>
      <c r="AG69" s="441"/>
      <c r="AH69" s="441"/>
      <c r="AI69" s="441"/>
      <c r="AJ69" s="441"/>
    </row>
    <row r="70" spans="1:36" ht="12.75" customHeight="1" x14ac:dyDescent="0.2">
      <c r="A70" s="441"/>
      <c r="B70" s="441"/>
      <c r="C70" s="442"/>
      <c r="D70" s="442"/>
      <c r="E70" s="442"/>
      <c r="F70" s="442"/>
      <c r="G70" s="442"/>
      <c r="H70" s="442"/>
      <c r="I70" s="442"/>
      <c r="J70" s="441"/>
      <c r="K70" s="442"/>
      <c r="L70" s="442"/>
      <c r="M70" s="442"/>
      <c r="N70" s="442"/>
      <c r="O70" s="442"/>
      <c r="P70" s="442"/>
      <c r="Q70" s="442"/>
      <c r="R70" s="442"/>
      <c r="S70" s="442"/>
      <c r="T70" s="442"/>
      <c r="U70" s="442"/>
      <c r="V70" s="442"/>
      <c r="W70" s="442"/>
      <c r="X70" s="442"/>
      <c r="Y70" s="442"/>
      <c r="Z70" s="442"/>
      <c r="AA70" s="442"/>
      <c r="AB70" s="442"/>
      <c r="AC70" s="441"/>
      <c r="AD70" s="441"/>
      <c r="AE70" s="441"/>
      <c r="AF70" s="441"/>
      <c r="AG70" s="441"/>
      <c r="AH70" s="441"/>
      <c r="AI70" s="441"/>
      <c r="AJ70" s="441"/>
    </row>
    <row r="71" spans="1:36" ht="12.75" customHeight="1" x14ac:dyDescent="0.2">
      <c r="A71" s="441"/>
      <c r="B71" s="441"/>
      <c r="C71" s="442"/>
      <c r="D71" s="442"/>
      <c r="E71" s="442"/>
      <c r="F71" s="442"/>
      <c r="G71" s="442"/>
      <c r="H71" s="442"/>
      <c r="I71" s="442"/>
      <c r="J71" s="441"/>
      <c r="K71" s="442"/>
      <c r="L71" s="442"/>
      <c r="M71" s="442"/>
      <c r="N71" s="442"/>
      <c r="O71" s="442"/>
      <c r="P71" s="442"/>
      <c r="Q71" s="442"/>
      <c r="R71" s="442"/>
      <c r="S71" s="442"/>
      <c r="T71" s="442"/>
      <c r="U71" s="442"/>
      <c r="V71" s="442"/>
      <c r="W71" s="442"/>
      <c r="X71" s="442"/>
      <c r="Y71" s="442"/>
      <c r="Z71" s="442"/>
      <c r="AA71" s="442"/>
      <c r="AB71" s="442"/>
      <c r="AC71" s="441"/>
      <c r="AD71" s="441"/>
      <c r="AE71" s="441"/>
      <c r="AF71" s="441"/>
      <c r="AG71" s="441"/>
      <c r="AH71" s="441"/>
      <c r="AI71" s="441"/>
      <c r="AJ71" s="441"/>
    </row>
    <row r="72" spans="1:36" ht="12.75" customHeight="1" x14ac:dyDescent="0.2">
      <c r="A72" s="441"/>
      <c r="B72" s="441"/>
      <c r="C72" s="442"/>
      <c r="D72" s="442"/>
      <c r="E72" s="442"/>
      <c r="F72" s="442"/>
      <c r="G72" s="442"/>
      <c r="H72" s="442"/>
      <c r="I72" s="442"/>
      <c r="J72" s="441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42"/>
      <c r="AC72" s="441"/>
      <c r="AD72" s="441"/>
      <c r="AE72" s="441"/>
      <c r="AF72" s="441"/>
      <c r="AG72" s="441"/>
      <c r="AH72" s="441"/>
      <c r="AI72" s="441"/>
      <c r="AJ72" s="441"/>
    </row>
    <row r="73" spans="1:36" ht="12.75" customHeight="1" x14ac:dyDescent="0.2">
      <c r="A73" s="441"/>
      <c r="B73" s="441"/>
      <c r="C73" s="442"/>
      <c r="D73" s="442"/>
      <c r="E73" s="442"/>
      <c r="F73" s="442"/>
      <c r="G73" s="442"/>
      <c r="H73" s="442"/>
      <c r="I73" s="442"/>
      <c r="J73" s="441"/>
      <c r="K73" s="442"/>
      <c r="L73" s="442"/>
      <c r="M73" s="442"/>
      <c r="N73" s="442"/>
      <c r="O73" s="442"/>
      <c r="P73" s="442"/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42"/>
      <c r="AC73" s="441"/>
      <c r="AD73" s="441"/>
      <c r="AE73" s="441"/>
      <c r="AF73" s="441"/>
      <c r="AG73" s="441"/>
      <c r="AH73" s="441"/>
      <c r="AI73" s="441"/>
      <c r="AJ73" s="441"/>
    </row>
    <row r="74" spans="1:36" ht="12.75" customHeight="1" x14ac:dyDescent="0.2">
      <c r="A74" s="441"/>
      <c r="B74" s="441"/>
      <c r="C74" s="442"/>
      <c r="D74" s="442"/>
      <c r="E74" s="442"/>
      <c r="F74" s="442"/>
      <c r="G74" s="442"/>
      <c r="H74" s="442"/>
      <c r="I74" s="442"/>
      <c r="J74" s="441"/>
      <c r="K74" s="442"/>
      <c r="L74" s="442"/>
      <c r="M74" s="442"/>
      <c r="N74" s="442"/>
      <c r="O74" s="442"/>
      <c r="P74" s="442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42"/>
      <c r="AC74" s="441"/>
      <c r="AD74" s="441"/>
      <c r="AE74" s="441"/>
      <c r="AF74" s="441"/>
      <c r="AG74" s="441"/>
      <c r="AH74" s="441"/>
      <c r="AI74" s="441"/>
      <c r="AJ74" s="441"/>
    </row>
    <row r="75" spans="1:36" ht="12.75" customHeight="1" x14ac:dyDescent="0.2">
      <c r="A75" s="441"/>
      <c r="B75" s="441"/>
      <c r="C75" s="442"/>
      <c r="D75" s="442"/>
      <c r="E75" s="442"/>
      <c r="F75" s="442"/>
      <c r="G75" s="442"/>
      <c r="H75" s="442"/>
      <c r="I75" s="442"/>
      <c r="J75" s="441"/>
      <c r="K75" s="442"/>
      <c r="L75" s="442"/>
      <c r="M75" s="442"/>
      <c r="N75" s="442"/>
      <c r="O75" s="442"/>
      <c r="P75" s="442"/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42"/>
      <c r="AC75" s="441"/>
      <c r="AD75" s="441"/>
      <c r="AE75" s="441"/>
      <c r="AF75" s="441"/>
      <c r="AG75" s="441"/>
      <c r="AH75" s="441"/>
      <c r="AI75" s="441"/>
      <c r="AJ75" s="441"/>
    </row>
    <row r="76" spans="1:36" ht="12.75" customHeight="1" x14ac:dyDescent="0.2">
      <c r="A76" s="441"/>
      <c r="B76" s="441"/>
      <c r="C76" s="442"/>
      <c r="D76" s="442"/>
      <c r="E76" s="442"/>
      <c r="F76" s="442"/>
      <c r="G76" s="442"/>
      <c r="H76" s="442"/>
      <c r="I76" s="442"/>
      <c r="J76" s="441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42"/>
      <c r="AC76" s="441"/>
      <c r="AD76" s="441"/>
      <c r="AE76" s="441"/>
      <c r="AF76" s="441"/>
      <c r="AG76" s="441"/>
      <c r="AH76" s="441"/>
      <c r="AI76" s="441"/>
      <c r="AJ76" s="441"/>
    </row>
    <row r="77" spans="1:36" ht="12.75" customHeight="1" x14ac:dyDescent="0.2">
      <c r="A77" s="441"/>
      <c r="B77" s="441"/>
      <c r="C77" s="442"/>
      <c r="D77" s="442"/>
      <c r="E77" s="442"/>
      <c r="F77" s="442"/>
      <c r="G77" s="442"/>
      <c r="H77" s="442"/>
      <c r="I77" s="442"/>
      <c r="J77" s="441"/>
      <c r="K77" s="442"/>
      <c r="L77" s="442"/>
      <c r="M77" s="442"/>
      <c r="N77" s="442"/>
      <c r="O77" s="442"/>
      <c r="P77" s="442"/>
      <c r="Q77" s="442"/>
      <c r="R77" s="442"/>
      <c r="S77" s="442"/>
      <c r="T77" s="442"/>
      <c r="U77" s="442"/>
      <c r="V77" s="442"/>
      <c r="W77" s="442"/>
      <c r="X77" s="442"/>
      <c r="Y77" s="442"/>
      <c r="Z77" s="442"/>
      <c r="AA77" s="442"/>
      <c r="AB77" s="442"/>
      <c r="AC77" s="441"/>
      <c r="AD77" s="441"/>
      <c r="AE77" s="441"/>
      <c r="AF77" s="441"/>
      <c r="AG77" s="441"/>
      <c r="AH77" s="441"/>
      <c r="AI77" s="441"/>
      <c r="AJ77" s="441"/>
    </row>
    <row r="78" spans="1:36" ht="12.75" customHeight="1" x14ac:dyDescent="0.2">
      <c r="A78" s="441"/>
      <c r="B78" s="441"/>
      <c r="C78" s="442"/>
      <c r="D78" s="442"/>
      <c r="E78" s="442"/>
      <c r="F78" s="442"/>
      <c r="G78" s="442"/>
      <c r="H78" s="442"/>
      <c r="I78" s="442"/>
      <c r="J78" s="441"/>
      <c r="K78" s="442"/>
      <c r="L78" s="442"/>
      <c r="M78" s="442"/>
      <c r="N78" s="442"/>
      <c r="O78" s="442"/>
      <c r="P78" s="442"/>
      <c r="Q78" s="442"/>
      <c r="R78" s="442"/>
      <c r="S78" s="442"/>
      <c r="T78" s="442"/>
      <c r="U78" s="442"/>
      <c r="V78" s="442"/>
      <c r="W78" s="442"/>
      <c r="X78" s="442"/>
      <c r="Y78" s="442"/>
      <c r="Z78" s="442"/>
      <c r="AA78" s="442"/>
      <c r="AB78" s="442"/>
      <c r="AC78" s="441"/>
      <c r="AD78" s="441"/>
      <c r="AE78" s="441"/>
      <c r="AF78" s="441"/>
      <c r="AG78" s="441"/>
      <c r="AH78" s="441"/>
      <c r="AI78" s="441"/>
      <c r="AJ78" s="441"/>
    </row>
    <row r="79" spans="1:36" ht="12.75" customHeight="1" x14ac:dyDescent="0.2">
      <c r="A79" s="441"/>
      <c r="B79" s="441"/>
      <c r="C79" s="442"/>
      <c r="D79" s="442"/>
      <c r="E79" s="442"/>
      <c r="F79" s="442"/>
      <c r="G79" s="442"/>
      <c r="H79" s="442"/>
      <c r="I79" s="442"/>
      <c r="J79" s="441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42"/>
      <c r="AC79" s="441"/>
      <c r="AD79" s="441"/>
      <c r="AE79" s="441"/>
      <c r="AF79" s="441"/>
      <c r="AG79" s="441"/>
      <c r="AH79" s="441"/>
      <c r="AI79" s="441"/>
      <c r="AJ79" s="441"/>
    </row>
    <row r="80" spans="1:36" ht="12.75" customHeight="1" x14ac:dyDescent="0.2">
      <c r="A80" s="441"/>
      <c r="B80" s="441"/>
      <c r="C80" s="442"/>
      <c r="D80" s="442"/>
      <c r="E80" s="442"/>
      <c r="F80" s="442"/>
      <c r="G80" s="442"/>
      <c r="H80" s="442"/>
      <c r="I80" s="442"/>
      <c r="J80" s="441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42"/>
      <c r="AC80" s="441"/>
      <c r="AD80" s="441"/>
      <c r="AE80" s="441"/>
      <c r="AF80" s="441"/>
      <c r="AG80" s="441"/>
      <c r="AH80" s="441"/>
      <c r="AI80" s="441"/>
      <c r="AJ80" s="441"/>
    </row>
    <row r="81" spans="1:36" ht="12.75" customHeight="1" x14ac:dyDescent="0.2">
      <c r="A81" s="441"/>
      <c r="B81" s="441"/>
      <c r="C81" s="442"/>
      <c r="D81" s="442"/>
      <c r="E81" s="442"/>
      <c r="F81" s="442"/>
      <c r="G81" s="442"/>
      <c r="H81" s="442"/>
      <c r="I81" s="442"/>
      <c r="J81" s="441"/>
      <c r="K81" s="442"/>
      <c r="L81" s="442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41"/>
      <c r="AD81" s="441"/>
      <c r="AE81" s="441"/>
      <c r="AF81" s="441"/>
      <c r="AG81" s="441"/>
      <c r="AH81" s="441"/>
      <c r="AI81" s="441"/>
      <c r="AJ81" s="441"/>
    </row>
    <row r="82" spans="1:36" ht="12.75" customHeight="1" x14ac:dyDescent="0.2">
      <c r="A82" s="441"/>
      <c r="B82" s="441"/>
      <c r="C82" s="442"/>
      <c r="D82" s="442"/>
      <c r="E82" s="442"/>
      <c r="F82" s="442"/>
      <c r="G82" s="442"/>
      <c r="H82" s="442"/>
      <c r="I82" s="442"/>
      <c r="J82" s="441"/>
      <c r="K82" s="442"/>
      <c r="L82" s="442"/>
      <c r="M82" s="442"/>
      <c r="N82" s="442"/>
      <c r="O82" s="442"/>
      <c r="P82" s="442"/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42"/>
      <c r="AC82" s="441"/>
      <c r="AD82" s="441"/>
      <c r="AE82" s="441"/>
      <c r="AF82" s="441"/>
      <c r="AG82" s="441"/>
      <c r="AH82" s="441"/>
      <c r="AI82" s="441"/>
      <c r="AJ82" s="441"/>
    </row>
    <row r="83" spans="1:36" ht="12.75" customHeight="1" x14ac:dyDescent="0.2">
      <c r="A83" s="441"/>
      <c r="B83" s="441"/>
      <c r="C83" s="442"/>
      <c r="D83" s="442"/>
      <c r="E83" s="442"/>
      <c r="F83" s="442"/>
      <c r="G83" s="442"/>
      <c r="H83" s="442"/>
      <c r="I83" s="442"/>
      <c r="J83" s="441"/>
      <c r="K83" s="442"/>
      <c r="L83" s="442"/>
      <c r="M83" s="442"/>
      <c r="N83" s="442"/>
      <c r="O83" s="442"/>
      <c r="P83" s="442"/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42"/>
      <c r="AC83" s="441"/>
      <c r="AD83" s="441"/>
      <c r="AE83" s="441"/>
      <c r="AF83" s="441"/>
      <c r="AG83" s="441"/>
      <c r="AH83" s="441"/>
      <c r="AI83" s="441"/>
      <c r="AJ83" s="441"/>
    </row>
    <row r="84" spans="1:36" ht="12.75" customHeight="1" x14ac:dyDescent="0.2">
      <c r="A84" s="441"/>
      <c r="B84" s="441"/>
      <c r="C84" s="442"/>
      <c r="D84" s="442"/>
      <c r="E84" s="442"/>
      <c r="F84" s="442"/>
      <c r="G84" s="442"/>
      <c r="H84" s="442"/>
      <c r="I84" s="442"/>
      <c r="J84" s="441"/>
      <c r="K84" s="442"/>
      <c r="L84" s="442"/>
      <c r="M84" s="442"/>
      <c r="N84" s="442"/>
      <c r="O84" s="442"/>
      <c r="P84" s="442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1"/>
      <c r="AD84" s="441"/>
      <c r="AE84" s="441"/>
      <c r="AF84" s="441"/>
      <c r="AG84" s="441"/>
      <c r="AH84" s="441"/>
      <c r="AI84" s="441"/>
      <c r="AJ84" s="441"/>
    </row>
    <row r="85" spans="1:36" ht="12.75" customHeight="1" x14ac:dyDescent="0.2">
      <c r="A85" s="441"/>
      <c r="B85" s="441"/>
      <c r="C85" s="442"/>
      <c r="D85" s="442"/>
      <c r="E85" s="442"/>
      <c r="F85" s="442"/>
      <c r="G85" s="442"/>
      <c r="H85" s="442"/>
      <c r="I85" s="442"/>
      <c r="J85" s="441"/>
      <c r="K85" s="442"/>
      <c r="L85" s="442"/>
      <c r="M85" s="442"/>
      <c r="N85" s="442"/>
      <c r="O85" s="442"/>
      <c r="P85" s="442"/>
      <c r="Q85" s="442"/>
      <c r="R85" s="442"/>
      <c r="S85" s="442"/>
      <c r="T85" s="442"/>
      <c r="U85" s="442"/>
      <c r="V85" s="442"/>
      <c r="W85" s="442"/>
      <c r="X85" s="442"/>
      <c r="Y85" s="442"/>
      <c r="Z85" s="442"/>
      <c r="AA85" s="442"/>
      <c r="AB85" s="442"/>
      <c r="AC85" s="441"/>
      <c r="AD85" s="441"/>
      <c r="AE85" s="441"/>
      <c r="AF85" s="441"/>
      <c r="AG85" s="441"/>
      <c r="AH85" s="441"/>
      <c r="AI85" s="441"/>
      <c r="AJ85" s="441"/>
    </row>
    <row r="86" spans="1:36" ht="12.75" customHeight="1" x14ac:dyDescent="0.2">
      <c r="A86" s="441"/>
      <c r="B86" s="441"/>
      <c r="C86" s="442"/>
      <c r="D86" s="442"/>
      <c r="E86" s="442"/>
      <c r="F86" s="442"/>
      <c r="G86" s="442"/>
      <c r="H86" s="442"/>
      <c r="I86" s="442"/>
      <c r="J86" s="441"/>
      <c r="K86" s="442"/>
      <c r="L86" s="442"/>
      <c r="M86" s="442"/>
      <c r="N86" s="442"/>
      <c r="O86" s="442"/>
      <c r="P86" s="442"/>
      <c r="Q86" s="442"/>
      <c r="R86" s="442"/>
      <c r="S86" s="442"/>
      <c r="T86" s="442"/>
      <c r="U86" s="442"/>
      <c r="V86" s="442"/>
      <c r="W86" s="442"/>
      <c r="X86" s="442"/>
      <c r="Y86" s="442"/>
      <c r="Z86" s="442"/>
      <c r="AA86" s="442"/>
      <c r="AB86" s="442"/>
      <c r="AC86" s="441"/>
      <c r="AD86" s="441"/>
      <c r="AE86" s="441"/>
      <c r="AF86" s="441"/>
      <c r="AG86" s="441"/>
      <c r="AH86" s="441"/>
      <c r="AI86" s="441"/>
      <c r="AJ86" s="441"/>
    </row>
    <row r="87" spans="1:36" ht="12.75" customHeight="1" x14ac:dyDescent="0.2">
      <c r="A87" s="441"/>
      <c r="B87" s="441"/>
      <c r="C87" s="442"/>
      <c r="D87" s="442"/>
      <c r="E87" s="442"/>
      <c r="F87" s="442"/>
      <c r="G87" s="442"/>
      <c r="H87" s="442"/>
      <c r="I87" s="442"/>
      <c r="J87" s="441"/>
      <c r="K87" s="442"/>
      <c r="L87" s="442"/>
      <c r="M87" s="442"/>
      <c r="N87" s="442"/>
      <c r="O87" s="442"/>
      <c r="P87" s="442"/>
      <c r="Q87" s="442"/>
      <c r="R87" s="442"/>
      <c r="S87" s="442"/>
      <c r="T87" s="442"/>
      <c r="U87" s="442"/>
      <c r="V87" s="442"/>
      <c r="W87" s="442"/>
      <c r="X87" s="442"/>
      <c r="Y87" s="442"/>
      <c r="Z87" s="442"/>
      <c r="AA87" s="442"/>
      <c r="AB87" s="442"/>
      <c r="AC87" s="441"/>
      <c r="AD87" s="441"/>
      <c r="AE87" s="441"/>
      <c r="AF87" s="441"/>
      <c r="AG87" s="441"/>
      <c r="AH87" s="441"/>
      <c r="AI87" s="441"/>
      <c r="AJ87" s="441"/>
    </row>
    <row r="88" spans="1:36" ht="12.75" customHeight="1" x14ac:dyDescent="0.2">
      <c r="A88" s="441"/>
      <c r="B88" s="441"/>
      <c r="C88" s="442"/>
      <c r="D88" s="442"/>
      <c r="E88" s="442"/>
      <c r="F88" s="442"/>
      <c r="G88" s="442"/>
      <c r="H88" s="442"/>
      <c r="I88" s="442"/>
      <c r="J88" s="441"/>
      <c r="K88" s="442"/>
      <c r="L88" s="442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41"/>
      <c r="AD88" s="441"/>
      <c r="AE88" s="441"/>
      <c r="AF88" s="441"/>
      <c r="AG88" s="441"/>
      <c r="AH88" s="441"/>
      <c r="AI88" s="441"/>
      <c r="AJ88" s="441"/>
    </row>
    <row r="89" spans="1:36" ht="12.75" customHeight="1" x14ac:dyDescent="0.2">
      <c r="A89" s="441"/>
      <c r="B89" s="441"/>
      <c r="C89" s="442"/>
      <c r="D89" s="442"/>
      <c r="E89" s="442"/>
      <c r="F89" s="442"/>
      <c r="G89" s="442"/>
      <c r="H89" s="442"/>
      <c r="I89" s="442"/>
      <c r="J89" s="441"/>
      <c r="K89" s="442"/>
      <c r="L89" s="442"/>
      <c r="M89" s="442"/>
      <c r="N89" s="442"/>
      <c r="O89" s="442"/>
      <c r="P89" s="442"/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1"/>
      <c r="AD89" s="441"/>
      <c r="AE89" s="441"/>
      <c r="AF89" s="441"/>
      <c r="AG89" s="441"/>
      <c r="AH89" s="441"/>
      <c r="AI89" s="441"/>
      <c r="AJ89" s="441"/>
    </row>
    <row r="90" spans="1:36" ht="12.75" customHeight="1" x14ac:dyDescent="0.2">
      <c r="A90" s="441"/>
      <c r="B90" s="441"/>
      <c r="C90" s="442"/>
      <c r="D90" s="442"/>
      <c r="E90" s="442"/>
      <c r="F90" s="442"/>
      <c r="G90" s="442"/>
      <c r="H90" s="442"/>
      <c r="I90" s="442"/>
      <c r="J90" s="441"/>
      <c r="K90" s="442"/>
      <c r="L90" s="442"/>
      <c r="M90" s="442"/>
      <c r="N90" s="442"/>
      <c r="O90" s="442"/>
      <c r="P90" s="442"/>
      <c r="Q90" s="442"/>
      <c r="R90" s="442"/>
      <c r="S90" s="442"/>
      <c r="T90" s="442"/>
      <c r="U90" s="442"/>
      <c r="V90" s="442"/>
      <c r="W90" s="442"/>
      <c r="X90" s="442"/>
      <c r="Y90" s="442"/>
      <c r="Z90" s="442"/>
      <c r="AA90" s="442"/>
      <c r="AB90" s="442"/>
      <c r="AC90" s="441"/>
      <c r="AD90" s="441"/>
      <c r="AE90" s="441"/>
      <c r="AF90" s="441"/>
      <c r="AG90" s="441"/>
      <c r="AH90" s="441"/>
      <c r="AI90" s="441"/>
      <c r="AJ90" s="441"/>
    </row>
    <row r="91" spans="1:36" ht="12.75" customHeight="1" x14ac:dyDescent="0.2">
      <c r="A91" s="441"/>
      <c r="B91" s="441"/>
      <c r="C91" s="442"/>
      <c r="D91" s="442"/>
      <c r="E91" s="442"/>
      <c r="F91" s="442"/>
      <c r="G91" s="442"/>
      <c r="H91" s="442"/>
      <c r="I91" s="442"/>
      <c r="J91" s="441"/>
      <c r="K91" s="442"/>
      <c r="L91" s="442"/>
      <c r="M91" s="442"/>
      <c r="N91" s="442"/>
      <c r="O91" s="442"/>
      <c r="P91" s="442"/>
      <c r="Q91" s="442"/>
      <c r="R91" s="442"/>
      <c r="S91" s="442"/>
      <c r="T91" s="442"/>
      <c r="U91" s="442"/>
      <c r="V91" s="442"/>
      <c r="W91" s="442"/>
      <c r="X91" s="442"/>
      <c r="Y91" s="442"/>
      <c r="Z91" s="442"/>
      <c r="AA91" s="442"/>
      <c r="AB91" s="442"/>
      <c r="AC91" s="441"/>
      <c r="AD91" s="441"/>
      <c r="AE91" s="441"/>
      <c r="AF91" s="441"/>
      <c r="AG91" s="441"/>
      <c r="AH91" s="441"/>
      <c r="AI91" s="441"/>
      <c r="AJ91" s="441"/>
    </row>
    <row r="92" spans="1:36" ht="12.75" customHeight="1" x14ac:dyDescent="0.2">
      <c r="A92" s="441"/>
      <c r="B92" s="441"/>
      <c r="C92" s="442"/>
      <c r="D92" s="442"/>
      <c r="E92" s="442"/>
      <c r="F92" s="442"/>
      <c r="G92" s="442"/>
      <c r="H92" s="442"/>
      <c r="I92" s="442"/>
      <c r="J92" s="441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442"/>
      <c r="V92" s="442"/>
      <c r="W92" s="442"/>
      <c r="X92" s="442"/>
      <c r="Y92" s="442"/>
      <c r="Z92" s="442"/>
      <c r="AA92" s="442"/>
      <c r="AB92" s="442"/>
      <c r="AC92" s="441"/>
      <c r="AD92" s="441"/>
      <c r="AE92" s="441"/>
      <c r="AF92" s="441"/>
      <c r="AG92" s="441"/>
      <c r="AH92" s="441"/>
      <c r="AI92" s="441"/>
      <c r="AJ92" s="441"/>
    </row>
    <row r="93" spans="1:36" ht="12.75" customHeight="1" x14ac:dyDescent="0.2">
      <c r="A93" s="441"/>
      <c r="B93" s="441"/>
      <c r="C93" s="442"/>
      <c r="D93" s="442"/>
      <c r="E93" s="442"/>
      <c r="F93" s="442"/>
      <c r="G93" s="442"/>
      <c r="H93" s="442"/>
      <c r="I93" s="442"/>
      <c r="J93" s="441"/>
      <c r="K93" s="442"/>
      <c r="L93" s="442"/>
      <c r="M93" s="442"/>
      <c r="N93" s="442"/>
      <c r="O93" s="442"/>
      <c r="P93" s="442"/>
      <c r="Q93" s="442"/>
      <c r="R93" s="442"/>
      <c r="S93" s="442"/>
      <c r="T93" s="442"/>
      <c r="U93" s="442"/>
      <c r="V93" s="442"/>
      <c r="W93" s="442"/>
      <c r="X93" s="442"/>
      <c r="Y93" s="442"/>
      <c r="Z93" s="442"/>
      <c r="AA93" s="442"/>
      <c r="AB93" s="442"/>
      <c r="AC93" s="441"/>
      <c r="AD93" s="441"/>
      <c r="AE93" s="441"/>
      <c r="AF93" s="441"/>
      <c r="AG93" s="441"/>
      <c r="AH93" s="441"/>
      <c r="AI93" s="441"/>
      <c r="AJ93" s="441"/>
    </row>
    <row r="94" spans="1:36" ht="12.75" customHeight="1" x14ac:dyDescent="0.2">
      <c r="A94" s="441"/>
      <c r="B94" s="441"/>
      <c r="C94" s="442"/>
      <c r="D94" s="442"/>
      <c r="E94" s="442"/>
      <c r="F94" s="442"/>
      <c r="G94" s="442"/>
      <c r="H94" s="442"/>
      <c r="I94" s="442"/>
      <c r="J94" s="441"/>
      <c r="K94" s="442"/>
      <c r="L94" s="442"/>
      <c r="M94" s="442"/>
      <c r="N94" s="442"/>
      <c r="O94" s="442"/>
      <c r="P94" s="442"/>
      <c r="Q94" s="442"/>
      <c r="R94" s="442"/>
      <c r="S94" s="442"/>
      <c r="T94" s="442"/>
      <c r="U94" s="442"/>
      <c r="V94" s="442"/>
      <c r="W94" s="442"/>
      <c r="X94" s="442"/>
      <c r="Y94" s="442"/>
      <c r="Z94" s="442"/>
      <c r="AA94" s="442"/>
      <c r="AB94" s="442"/>
      <c r="AC94" s="441"/>
      <c r="AD94" s="441"/>
      <c r="AE94" s="441"/>
      <c r="AF94" s="441"/>
      <c r="AG94" s="441"/>
      <c r="AH94" s="441"/>
      <c r="AI94" s="441"/>
      <c r="AJ94" s="441"/>
    </row>
    <row r="95" spans="1:36" ht="12.75" customHeight="1" x14ac:dyDescent="0.2">
      <c r="A95" s="441"/>
      <c r="B95" s="441"/>
      <c r="C95" s="442"/>
      <c r="D95" s="442"/>
      <c r="E95" s="442"/>
      <c r="F95" s="442"/>
      <c r="G95" s="442"/>
      <c r="H95" s="442"/>
      <c r="I95" s="442"/>
      <c r="J95" s="441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2"/>
      <c r="V95" s="442"/>
      <c r="W95" s="442"/>
      <c r="X95" s="442"/>
      <c r="Y95" s="442"/>
      <c r="Z95" s="442"/>
      <c r="AA95" s="442"/>
      <c r="AB95" s="442"/>
      <c r="AC95" s="441"/>
      <c r="AD95" s="441"/>
      <c r="AE95" s="441"/>
      <c r="AF95" s="441"/>
      <c r="AG95" s="441"/>
      <c r="AH95" s="441"/>
      <c r="AI95" s="441"/>
      <c r="AJ95" s="441"/>
    </row>
    <row r="96" spans="1:36" ht="12.75" customHeight="1" x14ac:dyDescent="0.2">
      <c r="A96" s="441"/>
      <c r="B96" s="441"/>
      <c r="C96" s="442"/>
      <c r="D96" s="442"/>
      <c r="E96" s="442"/>
      <c r="F96" s="442"/>
      <c r="G96" s="442"/>
      <c r="H96" s="442"/>
      <c r="I96" s="442"/>
      <c r="J96" s="441"/>
      <c r="K96" s="442"/>
      <c r="L96" s="442"/>
      <c r="M96" s="442"/>
      <c r="N96" s="442"/>
      <c r="O96" s="442"/>
      <c r="P96" s="442"/>
      <c r="Q96" s="442"/>
      <c r="R96" s="442"/>
      <c r="S96" s="442"/>
      <c r="T96" s="442"/>
      <c r="U96" s="442"/>
      <c r="V96" s="442"/>
      <c r="W96" s="442"/>
      <c r="X96" s="442"/>
      <c r="Y96" s="442"/>
      <c r="Z96" s="442"/>
      <c r="AA96" s="442"/>
      <c r="AB96" s="442"/>
      <c r="AC96" s="441"/>
      <c r="AD96" s="441"/>
      <c r="AE96" s="441"/>
      <c r="AF96" s="441"/>
      <c r="AG96" s="441"/>
      <c r="AH96" s="441"/>
      <c r="AI96" s="441"/>
      <c r="AJ96" s="441"/>
    </row>
    <row r="97" spans="1:36" ht="12.75" customHeight="1" x14ac:dyDescent="0.2">
      <c r="A97" s="441"/>
      <c r="B97" s="441"/>
      <c r="C97" s="442"/>
      <c r="D97" s="442"/>
      <c r="E97" s="442"/>
      <c r="F97" s="442"/>
      <c r="G97" s="442"/>
      <c r="H97" s="442"/>
      <c r="I97" s="442"/>
      <c r="J97" s="441"/>
      <c r="K97" s="442"/>
      <c r="L97" s="442"/>
      <c r="M97" s="442"/>
      <c r="N97" s="442"/>
      <c r="O97" s="442"/>
      <c r="P97" s="442"/>
      <c r="Q97" s="442"/>
      <c r="R97" s="442"/>
      <c r="S97" s="442"/>
      <c r="T97" s="442"/>
      <c r="U97" s="442"/>
      <c r="V97" s="442"/>
      <c r="W97" s="442"/>
      <c r="X97" s="442"/>
      <c r="Y97" s="442"/>
      <c r="Z97" s="442"/>
      <c r="AA97" s="442"/>
      <c r="AB97" s="442"/>
      <c r="AC97" s="441"/>
      <c r="AD97" s="441"/>
      <c r="AE97" s="441"/>
      <c r="AF97" s="441"/>
      <c r="AG97" s="441"/>
      <c r="AH97" s="441"/>
      <c r="AI97" s="441"/>
      <c r="AJ97" s="441"/>
    </row>
    <row r="98" spans="1:36" ht="12.75" customHeight="1" x14ac:dyDescent="0.2">
      <c r="A98" s="441"/>
      <c r="B98" s="441"/>
      <c r="C98" s="442"/>
      <c r="D98" s="442"/>
      <c r="E98" s="442"/>
      <c r="F98" s="442"/>
      <c r="G98" s="442"/>
      <c r="H98" s="442"/>
      <c r="I98" s="442"/>
      <c r="J98" s="441"/>
      <c r="K98" s="442"/>
      <c r="L98" s="442"/>
      <c r="M98" s="442"/>
      <c r="N98" s="442"/>
      <c r="O98" s="442"/>
      <c r="P98" s="442"/>
      <c r="Q98" s="442"/>
      <c r="R98" s="442"/>
      <c r="S98" s="442"/>
      <c r="T98" s="442"/>
      <c r="U98" s="442"/>
      <c r="V98" s="442"/>
      <c r="W98" s="442"/>
      <c r="X98" s="442"/>
      <c r="Y98" s="442"/>
      <c r="Z98" s="442"/>
      <c r="AA98" s="442"/>
      <c r="AB98" s="442"/>
      <c r="AC98" s="441"/>
      <c r="AD98" s="441"/>
      <c r="AE98" s="441"/>
      <c r="AF98" s="441"/>
      <c r="AG98" s="441"/>
      <c r="AH98" s="441"/>
      <c r="AI98" s="441"/>
      <c r="AJ98" s="441"/>
    </row>
    <row r="99" spans="1:36" ht="12.75" customHeight="1" x14ac:dyDescent="0.2">
      <c r="A99" s="441"/>
      <c r="B99" s="441"/>
      <c r="C99" s="442"/>
      <c r="D99" s="442"/>
      <c r="E99" s="442"/>
      <c r="F99" s="442"/>
      <c r="G99" s="442"/>
      <c r="H99" s="442"/>
      <c r="I99" s="442"/>
      <c r="J99" s="441"/>
      <c r="K99" s="442"/>
      <c r="L99" s="442"/>
      <c r="M99" s="442"/>
      <c r="N99" s="442"/>
      <c r="O99" s="442"/>
      <c r="P99" s="442"/>
      <c r="Q99" s="442"/>
      <c r="R99" s="442"/>
      <c r="S99" s="442"/>
      <c r="T99" s="442"/>
      <c r="U99" s="442"/>
      <c r="V99" s="442"/>
      <c r="W99" s="442"/>
      <c r="X99" s="442"/>
      <c r="Y99" s="442"/>
      <c r="Z99" s="442"/>
      <c r="AA99" s="442"/>
      <c r="AB99" s="442"/>
      <c r="AC99" s="441"/>
      <c r="AD99" s="441"/>
      <c r="AE99" s="441"/>
      <c r="AF99" s="441"/>
      <c r="AG99" s="441"/>
      <c r="AH99" s="441"/>
      <c r="AI99" s="441"/>
      <c r="AJ99" s="441"/>
    </row>
    <row r="100" spans="1:36" ht="12.75" customHeight="1" x14ac:dyDescent="0.2">
      <c r="A100" s="441"/>
      <c r="B100" s="441"/>
      <c r="C100" s="442"/>
      <c r="D100" s="442"/>
      <c r="E100" s="442"/>
      <c r="F100" s="442"/>
      <c r="G100" s="442"/>
      <c r="H100" s="442"/>
      <c r="I100" s="442"/>
      <c r="J100" s="441"/>
      <c r="K100" s="442"/>
      <c r="L100" s="442"/>
      <c r="M100" s="442"/>
      <c r="N100" s="442"/>
      <c r="O100" s="442"/>
      <c r="P100" s="442"/>
      <c r="Q100" s="442"/>
      <c r="R100" s="442"/>
      <c r="S100" s="442"/>
      <c r="T100" s="442"/>
      <c r="U100" s="442"/>
      <c r="V100" s="442"/>
      <c r="W100" s="442"/>
      <c r="X100" s="442"/>
      <c r="Y100" s="442"/>
      <c r="Z100" s="442"/>
      <c r="AA100" s="442"/>
      <c r="AB100" s="442"/>
      <c r="AC100" s="441"/>
      <c r="AD100" s="441"/>
      <c r="AE100" s="441"/>
      <c r="AF100" s="441"/>
      <c r="AG100" s="441"/>
      <c r="AH100" s="441"/>
      <c r="AI100" s="441"/>
      <c r="AJ100" s="441"/>
    </row>
    <row r="101" spans="1:36" ht="12.75" customHeight="1" x14ac:dyDescent="0.2">
      <c r="A101" s="441"/>
      <c r="B101" s="441"/>
      <c r="C101" s="442"/>
      <c r="D101" s="442"/>
      <c r="E101" s="442"/>
      <c r="F101" s="442"/>
      <c r="G101" s="442"/>
      <c r="H101" s="442"/>
      <c r="I101" s="442"/>
      <c r="J101" s="441"/>
      <c r="K101" s="442"/>
      <c r="L101" s="442"/>
      <c r="M101" s="442"/>
      <c r="N101" s="442"/>
      <c r="O101" s="442"/>
      <c r="P101" s="442"/>
      <c r="Q101" s="442"/>
      <c r="R101" s="442"/>
      <c r="S101" s="442"/>
      <c r="T101" s="442"/>
      <c r="U101" s="442"/>
      <c r="V101" s="442"/>
      <c r="W101" s="442"/>
      <c r="X101" s="442"/>
      <c r="Y101" s="442"/>
      <c r="Z101" s="442"/>
      <c r="AA101" s="442"/>
      <c r="AB101" s="442"/>
      <c r="AC101" s="441"/>
      <c r="AD101" s="441"/>
      <c r="AE101" s="441"/>
      <c r="AF101" s="441"/>
      <c r="AG101" s="441"/>
      <c r="AH101" s="441"/>
      <c r="AI101" s="441"/>
      <c r="AJ101" s="441"/>
    </row>
    <row r="102" spans="1:36" ht="12.75" customHeight="1" x14ac:dyDescent="0.2">
      <c r="A102" s="441"/>
      <c r="B102" s="441"/>
      <c r="C102" s="442"/>
      <c r="D102" s="442"/>
      <c r="E102" s="442"/>
      <c r="F102" s="442"/>
      <c r="G102" s="442"/>
      <c r="H102" s="442"/>
      <c r="I102" s="442"/>
      <c r="J102" s="441"/>
      <c r="K102" s="442"/>
      <c r="L102" s="442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1"/>
      <c r="AD102" s="441"/>
      <c r="AE102" s="441"/>
      <c r="AF102" s="441"/>
      <c r="AG102" s="441"/>
      <c r="AH102" s="441"/>
      <c r="AI102" s="441"/>
      <c r="AJ102" s="441"/>
    </row>
    <row r="103" spans="1:36" ht="12.75" customHeight="1" x14ac:dyDescent="0.2">
      <c r="A103" s="441"/>
      <c r="B103" s="441"/>
      <c r="C103" s="442"/>
      <c r="D103" s="442"/>
      <c r="E103" s="442"/>
      <c r="F103" s="442"/>
      <c r="G103" s="442"/>
      <c r="H103" s="442"/>
      <c r="I103" s="442"/>
      <c r="J103" s="441"/>
      <c r="K103" s="442"/>
      <c r="L103" s="442"/>
      <c r="M103" s="442"/>
      <c r="N103" s="442"/>
      <c r="O103" s="442"/>
      <c r="P103" s="442"/>
      <c r="Q103" s="442"/>
      <c r="R103" s="442"/>
      <c r="S103" s="442"/>
      <c r="T103" s="442"/>
      <c r="U103" s="442"/>
      <c r="V103" s="442"/>
      <c r="W103" s="442"/>
      <c r="X103" s="442"/>
      <c r="Y103" s="442"/>
      <c r="Z103" s="442"/>
      <c r="AA103" s="442"/>
      <c r="AB103" s="442"/>
      <c r="AC103" s="441"/>
      <c r="AD103" s="441"/>
      <c r="AE103" s="441"/>
      <c r="AF103" s="441"/>
      <c r="AG103" s="441"/>
      <c r="AH103" s="441"/>
      <c r="AI103" s="441"/>
      <c r="AJ103" s="441"/>
    </row>
    <row r="104" spans="1:36" ht="12.75" customHeight="1" x14ac:dyDescent="0.2">
      <c r="A104" s="441"/>
      <c r="B104" s="441"/>
      <c r="C104" s="442"/>
      <c r="D104" s="442"/>
      <c r="E104" s="442"/>
      <c r="F104" s="442"/>
      <c r="G104" s="442"/>
      <c r="H104" s="442"/>
      <c r="I104" s="442"/>
      <c r="J104" s="441"/>
      <c r="K104" s="442"/>
      <c r="L104" s="442"/>
      <c r="M104" s="442"/>
      <c r="N104" s="442"/>
      <c r="O104" s="442"/>
      <c r="P104" s="442"/>
      <c r="Q104" s="442"/>
      <c r="R104" s="442"/>
      <c r="S104" s="442"/>
      <c r="T104" s="442"/>
      <c r="U104" s="442"/>
      <c r="V104" s="442"/>
      <c r="W104" s="442"/>
      <c r="X104" s="442"/>
      <c r="Y104" s="442"/>
      <c r="Z104" s="442"/>
      <c r="AA104" s="442"/>
      <c r="AB104" s="442"/>
      <c r="AC104" s="441"/>
      <c r="AD104" s="441"/>
      <c r="AE104" s="441"/>
      <c r="AF104" s="441"/>
      <c r="AG104" s="441"/>
      <c r="AH104" s="441"/>
      <c r="AI104" s="441"/>
      <c r="AJ104" s="441"/>
    </row>
    <row r="105" spans="1:36" ht="12.75" customHeight="1" x14ac:dyDescent="0.2">
      <c r="A105" s="441"/>
      <c r="B105" s="441"/>
      <c r="C105" s="442"/>
      <c r="D105" s="442"/>
      <c r="E105" s="442"/>
      <c r="F105" s="442"/>
      <c r="G105" s="442"/>
      <c r="H105" s="442"/>
      <c r="I105" s="442"/>
      <c r="J105" s="441"/>
      <c r="K105" s="442"/>
      <c r="L105" s="442"/>
      <c r="M105" s="442"/>
      <c r="N105" s="442"/>
      <c r="O105" s="442"/>
      <c r="P105" s="442"/>
      <c r="Q105" s="442"/>
      <c r="R105" s="442"/>
      <c r="S105" s="442"/>
      <c r="T105" s="442"/>
      <c r="U105" s="442"/>
      <c r="V105" s="442"/>
      <c r="W105" s="442"/>
      <c r="X105" s="442"/>
      <c r="Y105" s="442"/>
      <c r="Z105" s="442"/>
      <c r="AA105" s="442"/>
      <c r="AB105" s="442"/>
      <c r="AC105" s="441"/>
      <c r="AD105" s="441"/>
      <c r="AE105" s="441"/>
      <c r="AF105" s="441"/>
      <c r="AG105" s="441"/>
      <c r="AH105" s="441"/>
      <c r="AI105" s="441"/>
      <c r="AJ105" s="441"/>
    </row>
    <row r="106" spans="1:36" ht="12.75" customHeight="1" x14ac:dyDescent="0.2">
      <c r="A106" s="441"/>
      <c r="B106" s="441"/>
      <c r="C106" s="442"/>
      <c r="D106" s="442"/>
      <c r="E106" s="442"/>
      <c r="F106" s="442"/>
      <c r="G106" s="442"/>
      <c r="H106" s="442"/>
      <c r="I106" s="442"/>
      <c r="J106" s="441"/>
      <c r="K106" s="442"/>
      <c r="L106" s="442"/>
      <c r="M106" s="442"/>
      <c r="N106" s="442"/>
      <c r="O106" s="442"/>
      <c r="P106" s="442"/>
      <c r="Q106" s="442"/>
      <c r="R106" s="442"/>
      <c r="S106" s="442"/>
      <c r="T106" s="442"/>
      <c r="U106" s="442"/>
      <c r="V106" s="442"/>
      <c r="W106" s="442"/>
      <c r="X106" s="442"/>
      <c r="Y106" s="442"/>
      <c r="Z106" s="442"/>
      <c r="AA106" s="442"/>
      <c r="AB106" s="442"/>
      <c r="AC106" s="441"/>
      <c r="AD106" s="441"/>
      <c r="AE106" s="441"/>
      <c r="AF106" s="441"/>
      <c r="AG106" s="441"/>
      <c r="AH106" s="441"/>
      <c r="AI106" s="441"/>
      <c r="AJ106" s="441"/>
    </row>
    <row r="107" spans="1:36" ht="12.75" customHeight="1" x14ac:dyDescent="0.2">
      <c r="A107" s="441"/>
      <c r="B107" s="441"/>
      <c r="C107" s="442"/>
      <c r="D107" s="442"/>
      <c r="E107" s="442"/>
      <c r="F107" s="442"/>
      <c r="G107" s="442"/>
      <c r="H107" s="442"/>
      <c r="I107" s="442"/>
      <c r="J107" s="441"/>
      <c r="K107" s="442"/>
      <c r="L107" s="442"/>
      <c r="M107" s="442"/>
      <c r="N107" s="442"/>
      <c r="O107" s="442"/>
      <c r="P107" s="442"/>
      <c r="Q107" s="442"/>
      <c r="R107" s="442"/>
      <c r="S107" s="442"/>
      <c r="T107" s="442"/>
      <c r="U107" s="442"/>
      <c r="V107" s="442"/>
      <c r="W107" s="442"/>
      <c r="X107" s="442"/>
      <c r="Y107" s="442"/>
      <c r="Z107" s="442"/>
      <c r="AA107" s="442"/>
      <c r="AB107" s="442"/>
      <c r="AC107" s="441"/>
      <c r="AD107" s="441"/>
      <c r="AE107" s="441"/>
      <c r="AF107" s="441"/>
      <c r="AG107" s="441"/>
      <c r="AH107" s="441"/>
      <c r="AI107" s="441"/>
      <c r="AJ107" s="441"/>
    </row>
    <row r="108" spans="1:36" ht="12.75" customHeight="1" x14ac:dyDescent="0.2">
      <c r="A108" s="441"/>
      <c r="B108" s="441"/>
      <c r="C108" s="442"/>
      <c r="D108" s="442"/>
      <c r="E108" s="442"/>
      <c r="F108" s="442"/>
      <c r="G108" s="442"/>
      <c r="H108" s="442"/>
      <c r="I108" s="442"/>
      <c r="J108" s="441"/>
      <c r="K108" s="442"/>
      <c r="L108" s="442"/>
      <c r="M108" s="442"/>
      <c r="N108" s="442"/>
      <c r="O108" s="442"/>
      <c r="P108" s="442"/>
      <c r="Q108" s="442"/>
      <c r="R108" s="442"/>
      <c r="S108" s="442"/>
      <c r="T108" s="442"/>
      <c r="U108" s="442"/>
      <c r="V108" s="442"/>
      <c r="W108" s="442"/>
      <c r="X108" s="442"/>
      <c r="Y108" s="442"/>
      <c r="Z108" s="442"/>
      <c r="AA108" s="442"/>
      <c r="AB108" s="442"/>
      <c r="AC108" s="441"/>
      <c r="AD108" s="441"/>
      <c r="AE108" s="441"/>
      <c r="AF108" s="441"/>
      <c r="AG108" s="441"/>
      <c r="AH108" s="441"/>
      <c r="AI108" s="441"/>
      <c r="AJ108" s="441"/>
    </row>
    <row r="109" spans="1:36" ht="12.75" customHeight="1" x14ac:dyDescent="0.2">
      <c r="A109" s="441"/>
      <c r="B109" s="441"/>
      <c r="C109" s="442"/>
      <c r="D109" s="442"/>
      <c r="E109" s="442"/>
      <c r="F109" s="442"/>
      <c r="G109" s="442"/>
      <c r="H109" s="442"/>
      <c r="I109" s="442"/>
      <c r="J109" s="441"/>
      <c r="K109" s="442"/>
      <c r="L109" s="442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1"/>
      <c r="AD109" s="441"/>
      <c r="AE109" s="441"/>
      <c r="AF109" s="441"/>
      <c r="AG109" s="441"/>
      <c r="AH109" s="441"/>
      <c r="AI109" s="441"/>
      <c r="AJ109" s="441"/>
    </row>
    <row r="110" spans="1:36" ht="12.75" customHeight="1" x14ac:dyDescent="0.2">
      <c r="A110" s="441"/>
      <c r="B110" s="441"/>
      <c r="C110" s="442"/>
      <c r="D110" s="442"/>
      <c r="E110" s="442"/>
      <c r="F110" s="442"/>
      <c r="G110" s="442"/>
      <c r="H110" s="442"/>
      <c r="I110" s="442"/>
      <c r="J110" s="441"/>
      <c r="K110" s="442"/>
      <c r="L110" s="442"/>
      <c r="M110" s="442"/>
      <c r="N110" s="442"/>
      <c r="O110" s="442"/>
      <c r="P110" s="442"/>
      <c r="Q110" s="442"/>
      <c r="R110" s="442"/>
      <c r="S110" s="442"/>
      <c r="T110" s="442"/>
      <c r="U110" s="442"/>
      <c r="V110" s="442"/>
      <c r="W110" s="442"/>
      <c r="X110" s="442"/>
      <c r="Y110" s="442"/>
      <c r="Z110" s="442"/>
      <c r="AA110" s="442"/>
      <c r="AB110" s="442"/>
      <c r="AC110" s="441"/>
      <c r="AD110" s="441"/>
      <c r="AE110" s="441"/>
      <c r="AF110" s="441"/>
      <c r="AG110" s="441"/>
      <c r="AH110" s="441"/>
      <c r="AI110" s="441"/>
      <c r="AJ110" s="441"/>
    </row>
    <row r="111" spans="1:36" ht="12.75" customHeight="1" x14ac:dyDescent="0.2">
      <c r="A111" s="441"/>
      <c r="B111" s="441"/>
      <c r="C111" s="442"/>
      <c r="D111" s="442"/>
      <c r="E111" s="442"/>
      <c r="F111" s="442"/>
      <c r="G111" s="442"/>
      <c r="H111" s="442"/>
      <c r="I111" s="442"/>
      <c r="J111" s="441"/>
      <c r="K111" s="442"/>
      <c r="L111" s="442"/>
      <c r="M111" s="442"/>
      <c r="N111" s="442"/>
      <c r="O111" s="442"/>
      <c r="P111" s="442"/>
      <c r="Q111" s="442"/>
      <c r="R111" s="442"/>
      <c r="S111" s="442"/>
      <c r="T111" s="442"/>
      <c r="U111" s="442"/>
      <c r="V111" s="442"/>
      <c r="W111" s="442"/>
      <c r="X111" s="442"/>
      <c r="Y111" s="442"/>
      <c r="Z111" s="442"/>
      <c r="AA111" s="442"/>
      <c r="AB111" s="442"/>
      <c r="AC111" s="441"/>
      <c r="AD111" s="441"/>
      <c r="AE111" s="441"/>
      <c r="AF111" s="441"/>
      <c r="AG111" s="441"/>
      <c r="AH111" s="441"/>
      <c r="AI111" s="441"/>
      <c r="AJ111" s="441"/>
    </row>
    <row r="112" spans="1:36" ht="12.75" customHeight="1" x14ac:dyDescent="0.2">
      <c r="A112" s="441"/>
      <c r="B112" s="441"/>
      <c r="C112" s="442"/>
      <c r="D112" s="442"/>
      <c r="E112" s="442"/>
      <c r="F112" s="442"/>
      <c r="G112" s="442"/>
      <c r="H112" s="442"/>
      <c r="I112" s="442"/>
      <c r="J112" s="441"/>
      <c r="K112" s="442"/>
      <c r="L112" s="442"/>
      <c r="M112" s="442"/>
      <c r="N112" s="442"/>
      <c r="O112" s="442"/>
      <c r="P112" s="442"/>
      <c r="Q112" s="442"/>
      <c r="R112" s="442"/>
      <c r="S112" s="442"/>
      <c r="T112" s="442"/>
      <c r="U112" s="442"/>
      <c r="V112" s="442"/>
      <c r="W112" s="442"/>
      <c r="X112" s="442"/>
      <c r="Y112" s="442"/>
      <c r="Z112" s="442"/>
      <c r="AA112" s="442"/>
      <c r="AB112" s="442"/>
      <c r="AC112" s="441"/>
      <c r="AD112" s="441"/>
      <c r="AE112" s="441"/>
      <c r="AF112" s="441"/>
      <c r="AG112" s="441"/>
      <c r="AH112" s="441"/>
      <c r="AI112" s="441"/>
      <c r="AJ112" s="441"/>
    </row>
    <row r="113" spans="1:36" ht="12.75" customHeight="1" x14ac:dyDescent="0.2">
      <c r="A113" s="441"/>
      <c r="B113" s="441"/>
      <c r="C113" s="442"/>
      <c r="D113" s="442"/>
      <c r="E113" s="442"/>
      <c r="F113" s="442"/>
      <c r="G113" s="442"/>
      <c r="H113" s="442"/>
      <c r="I113" s="442"/>
      <c r="J113" s="441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  <c r="Z113" s="442"/>
      <c r="AA113" s="442"/>
      <c r="AB113" s="442"/>
      <c r="AC113" s="441"/>
      <c r="AD113" s="441"/>
      <c r="AE113" s="441"/>
      <c r="AF113" s="441"/>
      <c r="AG113" s="441"/>
      <c r="AH113" s="441"/>
      <c r="AI113" s="441"/>
      <c r="AJ113" s="441"/>
    </row>
    <row r="114" spans="1:36" ht="12.75" customHeight="1" x14ac:dyDescent="0.2">
      <c r="A114" s="441"/>
      <c r="B114" s="441"/>
      <c r="C114" s="442"/>
      <c r="D114" s="442"/>
      <c r="E114" s="442"/>
      <c r="F114" s="442"/>
      <c r="G114" s="442"/>
      <c r="H114" s="442"/>
      <c r="I114" s="442"/>
      <c r="J114" s="441"/>
      <c r="K114" s="442"/>
      <c r="L114" s="442"/>
      <c r="M114" s="442"/>
      <c r="N114" s="442"/>
      <c r="O114" s="442"/>
      <c r="P114" s="442"/>
      <c r="Q114" s="442"/>
      <c r="R114" s="442"/>
      <c r="S114" s="442"/>
      <c r="T114" s="442"/>
      <c r="U114" s="442"/>
      <c r="V114" s="442"/>
      <c r="W114" s="442"/>
      <c r="X114" s="442"/>
      <c r="Y114" s="442"/>
      <c r="Z114" s="442"/>
      <c r="AA114" s="442"/>
      <c r="AB114" s="442"/>
      <c r="AC114" s="441"/>
      <c r="AD114" s="441"/>
      <c r="AE114" s="441"/>
      <c r="AF114" s="441"/>
      <c r="AG114" s="441"/>
      <c r="AH114" s="441"/>
      <c r="AI114" s="441"/>
      <c r="AJ114" s="441"/>
    </row>
    <row r="115" spans="1:36" ht="12.75" customHeight="1" x14ac:dyDescent="0.2">
      <c r="A115" s="441"/>
      <c r="B115" s="441"/>
      <c r="C115" s="442"/>
      <c r="D115" s="442"/>
      <c r="E115" s="442"/>
      <c r="F115" s="442"/>
      <c r="G115" s="442"/>
      <c r="H115" s="442"/>
      <c r="I115" s="442"/>
      <c r="J115" s="441"/>
      <c r="K115" s="442"/>
      <c r="L115" s="442"/>
      <c r="M115" s="442"/>
      <c r="N115" s="442"/>
      <c r="O115" s="442"/>
      <c r="P115" s="442"/>
      <c r="Q115" s="442"/>
      <c r="R115" s="442"/>
      <c r="S115" s="442"/>
      <c r="T115" s="442"/>
      <c r="U115" s="442"/>
      <c r="V115" s="442"/>
      <c r="W115" s="442"/>
      <c r="X115" s="442"/>
      <c r="Y115" s="442"/>
      <c r="Z115" s="442"/>
      <c r="AA115" s="442"/>
      <c r="AB115" s="442"/>
      <c r="AC115" s="441"/>
      <c r="AD115" s="441"/>
      <c r="AE115" s="441"/>
      <c r="AF115" s="441"/>
      <c r="AG115" s="441"/>
      <c r="AH115" s="441"/>
      <c r="AI115" s="441"/>
      <c r="AJ115" s="441"/>
    </row>
    <row r="116" spans="1:36" ht="12.75" customHeight="1" x14ac:dyDescent="0.2">
      <c r="A116" s="441"/>
      <c r="B116" s="441"/>
      <c r="C116" s="442"/>
      <c r="D116" s="442"/>
      <c r="E116" s="442"/>
      <c r="F116" s="442"/>
      <c r="G116" s="442"/>
      <c r="H116" s="442"/>
      <c r="I116" s="442"/>
      <c r="J116" s="441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1"/>
      <c r="AD116" s="441"/>
      <c r="AE116" s="441"/>
      <c r="AF116" s="441"/>
      <c r="AG116" s="441"/>
      <c r="AH116" s="441"/>
      <c r="AI116" s="441"/>
      <c r="AJ116" s="441"/>
    </row>
    <row r="117" spans="1:36" ht="12.75" customHeight="1" x14ac:dyDescent="0.2">
      <c r="A117" s="441"/>
      <c r="B117" s="441"/>
      <c r="C117" s="442"/>
      <c r="D117" s="442"/>
      <c r="E117" s="442"/>
      <c r="F117" s="442"/>
      <c r="G117" s="442"/>
      <c r="H117" s="442"/>
      <c r="I117" s="442"/>
      <c r="J117" s="441"/>
      <c r="K117" s="442"/>
      <c r="L117" s="442"/>
      <c r="M117" s="442"/>
      <c r="N117" s="442"/>
      <c r="O117" s="442"/>
      <c r="P117" s="442"/>
      <c r="Q117" s="442"/>
      <c r="R117" s="442"/>
      <c r="S117" s="442"/>
      <c r="T117" s="442"/>
      <c r="U117" s="442"/>
      <c r="V117" s="442"/>
      <c r="W117" s="442"/>
      <c r="X117" s="442"/>
      <c r="Y117" s="442"/>
      <c r="Z117" s="442"/>
      <c r="AA117" s="442"/>
      <c r="AB117" s="442"/>
      <c r="AC117" s="441"/>
      <c r="AD117" s="441"/>
      <c r="AE117" s="441"/>
      <c r="AF117" s="441"/>
      <c r="AG117" s="441"/>
      <c r="AH117" s="441"/>
      <c r="AI117" s="441"/>
      <c r="AJ117" s="441"/>
    </row>
    <row r="118" spans="1:36" ht="12.75" customHeight="1" x14ac:dyDescent="0.2">
      <c r="A118" s="441"/>
      <c r="B118" s="441"/>
      <c r="C118" s="442"/>
      <c r="D118" s="442"/>
      <c r="E118" s="442"/>
      <c r="F118" s="442"/>
      <c r="G118" s="442"/>
      <c r="H118" s="442"/>
      <c r="I118" s="442"/>
      <c r="J118" s="441"/>
      <c r="K118" s="442"/>
      <c r="L118" s="442"/>
      <c r="M118" s="442"/>
      <c r="N118" s="442"/>
      <c r="O118" s="442"/>
      <c r="P118" s="442"/>
      <c r="Q118" s="442"/>
      <c r="R118" s="442"/>
      <c r="S118" s="442"/>
      <c r="T118" s="442"/>
      <c r="U118" s="442"/>
      <c r="V118" s="442"/>
      <c r="W118" s="442"/>
      <c r="X118" s="442"/>
      <c r="Y118" s="442"/>
      <c r="Z118" s="442"/>
      <c r="AA118" s="442"/>
      <c r="AB118" s="442"/>
      <c r="AC118" s="441"/>
      <c r="AD118" s="441"/>
      <c r="AE118" s="441"/>
      <c r="AF118" s="441"/>
      <c r="AG118" s="441"/>
      <c r="AH118" s="441"/>
      <c r="AI118" s="441"/>
      <c r="AJ118" s="441"/>
    </row>
    <row r="119" spans="1:36" ht="12.75" customHeight="1" x14ac:dyDescent="0.2">
      <c r="A119" s="441"/>
      <c r="B119" s="441"/>
      <c r="C119" s="442"/>
      <c r="D119" s="442"/>
      <c r="E119" s="442"/>
      <c r="F119" s="442"/>
      <c r="G119" s="442"/>
      <c r="H119" s="442"/>
      <c r="I119" s="442"/>
      <c r="J119" s="441"/>
      <c r="K119" s="442"/>
      <c r="L119" s="442"/>
      <c r="M119" s="442"/>
      <c r="N119" s="442"/>
      <c r="O119" s="442"/>
      <c r="P119" s="442"/>
      <c r="Q119" s="442"/>
      <c r="R119" s="442"/>
      <c r="S119" s="442"/>
      <c r="T119" s="442"/>
      <c r="U119" s="442"/>
      <c r="V119" s="442"/>
      <c r="W119" s="442"/>
      <c r="X119" s="442"/>
      <c r="Y119" s="442"/>
      <c r="Z119" s="442"/>
      <c r="AA119" s="442"/>
      <c r="AB119" s="442"/>
      <c r="AC119" s="441"/>
      <c r="AD119" s="441"/>
      <c r="AE119" s="441"/>
      <c r="AF119" s="441"/>
      <c r="AG119" s="441"/>
      <c r="AH119" s="441"/>
      <c r="AI119" s="441"/>
      <c r="AJ119" s="441"/>
    </row>
    <row r="120" spans="1:36" ht="12.75" customHeight="1" x14ac:dyDescent="0.2">
      <c r="A120" s="441"/>
      <c r="B120" s="441"/>
      <c r="C120" s="442"/>
      <c r="D120" s="442"/>
      <c r="E120" s="442"/>
      <c r="F120" s="442"/>
      <c r="G120" s="442"/>
      <c r="H120" s="442"/>
      <c r="I120" s="442"/>
      <c r="J120" s="441"/>
      <c r="K120" s="442"/>
      <c r="L120" s="442"/>
      <c r="M120" s="442"/>
      <c r="N120" s="442"/>
      <c r="O120" s="442"/>
      <c r="P120" s="442"/>
      <c r="Q120" s="442"/>
      <c r="R120" s="442"/>
      <c r="S120" s="442"/>
      <c r="T120" s="442"/>
      <c r="U120" s="442"/>
      <c r="V120" s="442"/>
      <c r="W120" s="442"/>
      <c r="X120" s="442"/>
      <c r="Y120" s="442"/>
      <c r="Z120" s="442"/>
      <c r="AA120" s="442"/>
      <c r="AB120" s="442"/>
      <c r="AC120" s="441"/>
      <c r="AD120" s="441"/>
      <c r="AE120" s="441"/>
      <c r="AF120" s="441"/>
      <c r="AG120" s="441"/>
      <c r="AH120" s="441"/>
      <c r="AI120" s="441"/>
      <c r="AJ120" s="441"/>
    </row>
    <row r="121" spans="1:36" ht="12.75" customHeight="1" x14ac:dyDescent="0.2">
      <c r="A121" s="441"/>
      <c r="B121" s="441"/>
      <c r="C121" s="442"/>
      <c r="D121" s="442"/>
      <c r="E121" s="442"/>
      <c r="F121" s="442"/>
      <c r="G121" s="442"/>
      <c r="H121" s="442"/>
      <c r="I121" s="442"/>
      <c r="J121" s="441"/>
      <c r="K121" s="442"/>
      <c r="L121" s="442"/>
      <c r="M121" s="442"/>
      <c r="N121" s="442"/>
      <c r="O121" s="442"/>
      <c r="P121" s="442"/>
      <c r="Q121" s="442"/>
      <c r="R121" s="442"/>
      <c r="S121" s="442"/>
      <c r="T121" s="442"/>
      <c r="U121" s="442"/>
      <c r="V121" s="442"/>
      <c r="W121" s="442"/>
      <c r="X121" s="442"/>
      <c r="Y121" s="442"/>
      <c r="Z121" s="442"/>
      <c r="AA121" s="442"/>
      <c r="AB121" s="442"/>
      <c r="AC121" s="441"/>
      <c r="AD121" s="441"/>
      <c r="AE121" s="441"/>
      <c r="AF121" s="441"/>
      <c r="AG121" s="441"/>
      <c r="AH121" s="441"/>
      <c r="AI121" s="441"/>
      <c r="AJ121" s="441"/>
    </row>
    <row r="122" spans="1:36" ht="12.75" customHeight="1" x14ac:dyDescent="0.2">
      <c r="A122" s="441"/>
      <c r="B122" s="441"/>
      <c r="C122" s="442"/>
      <c r="D122" s="442"/>
      <c r="E122" s="442"/>
      <c r="F122" s="442"/>
      <c r="G122" s="442"/>
      <c r="H122" s="442"/>
      <c r="I122" s="442"/>
      <c r="J122" s="441"/>
      <c r="K122" s="442"/>
      <c r="L122" s="442"/>
      <c r="M122" s="442"/>
      <c r="N122" s="442"/>
      <c r="O122" s="442"/>
      <c r="P122" s="442"/>
      <c r="Q122" s="442"/>
      <c r="R122" s="442"/>
      <c r="S122" s="442"/>
      <c r="T122" s="442"/>
      <c r="U122" s="442"/>
      <c r="V122" s="442"/>
      <c r="W122" s="442"/>
      <c r="X122" s="442"/>
      <c r="Y122" s="442"/>
      <c r="Z122" s="442"/>
      <c r="AA122" s="442"/>
      <c r="AB122" s="442"/>
      <c r="AC122" s="441"/>
      <c r="AD122" s="441"/>
      <c r="AE122" s="441"/>
      <c r="AF122" s="441"/>
      <c r="AG122" s="441"/>
      <c r="AH122" s="441"/>
      <c r="AI122" s="441"/>
      <c r="AJ122" s="441"/>
    </row>
    <row r="123" spans="1:36" ht="12.75" customHeight="1" x14ac:dyDescent="0.2">
      <c r="A123" s="441"/>
      <c r="B123" s="441"/>
      <c r="C123" s="442"/>
      <c r="D123" s="442"/>
      <c r="E123" s="442"/>
      <c r="F123" s="442"/>
      <c r="G123" s="442"/>
      <c r="H123" s="442"/>
      <c r="I123" s="442"/>
      <c r="J123" s="441"/>
      <c r="K123" s="442"/>
      <c r="L123" s="442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1"/>
      <c r="AD123" s="441"/>
      <c r="AE123" s="441"/>
      <c r="AF123" s="441"/>
      <c r="AG123" s="441"/>
      <c r="AH123" s="441"/>
      <c r="AI123" s="441"/>
      <c r="AJ123" s="441"/>
    </row>
    <row r="124" spans="1:36" ht="12.75" customHeight="1" x14ac:dyDescent="0.2">
      <c r="A124" s="441"/>
      <c r="B124" s="441"/>
      <c r="C124" s="442"/>
      <c r="D124" s="442"/>
      <c r="E124" s="442"/>
      <c r="F124" s="442"/>
      <c r="G124" s="442"/>
      <c r="H124" s="442"/>
      <c r="I124" s="442"/>
      <c r="J124" s="441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1"/>
      <c r="AD124" s="441"/>
      <c r="AE124" s="441"/>
      <c r="AF124" s="441"/>
      <c r="AG124" s="441"/>
      <c r="AH124" s="441"/>
      <c r="AI124" s="441"/>
      <c r="AJ124" s="441"/>
    </row>
    <row r="125" spans="1:36" ht="12.75" customHeight="1" x14ac:dyDescent="0.2">
      <c r="A125" s="441"/>
      <c r="B125" s="441"/>
      <c r="C125" s="442"/>
      <c r="D125" s="442"/>
      <c r="E125" s="442"/>
      <c r="F125" s="442"/>
      <c r="G125" s="442"/>
      <c r="H125" s="442"/>
      <c r="I125" s="442"/>
      <c r="J125" s="441"/>
      <c r="K125" s="442"/>
      <c r="L125" s="442"/>
      <c r="M125" s="442"/>
      <c r="N125" s="442"/>
      <c r="O125" s="442"/>
      <c r="P125" s="442"/>
      <c r="Q125" s="442"/>
      <c r="R125" s="442"/>
      <c r="S125" s="442"/>
      <c r="T125" s="442"/>
      <c r="U125" s="442"/>
      <c r="V125" s="442"/>
      <c r="W125" s="442"/>
      <c r="X125" s="442"/>
      <c r="Y125" s="442"/>
      <c r="Z125" s="442"/>
      <c r="AA125" s="442"/>
      <c r="AB125" s="442"/>
      <c r="AC125" s="441"/>
      <c r="AD125" s="441"/>
      <c r="AE125" s="441"/>
      <c r="AF125" s="441"/>
      <c r="AG125" s="441"/>
      <c r="AH125" s="441"/>
      <c r="AI125" s="441"/>
      <c r="AJ125" s="441"/>
    </row>
    <row r="126" spans="1:36" ht="12.75" customHeight="1" x14ac:dyDescent="0.2">
      <c r="A126" s="441"/>
      <c r="B126" s="441"/>
      <c r="C126" s="442"/>
      <c r="D126" s="442"/>
      <c r="E126" s="442"/>
      <c r="F126" s="442"/>
      <c r="G126" s="442"/>
      <c r="H126" s="442"/>
      <c r="I126" s="442"/>
      <c r="J126" s="441"/>
      <c r="K126" s="442"/>
      <c r="L126" s="442"/>
      <c r="M126" s="442"/>
      <c r="N126" s="442"/>
      <c r="O126" s="442"/>
      <c r="P126" s="442"/>
      <c r="Q126" s="442"/>
      <c r="R126" s="442"/>
      <c r="S126" s="442"/>
      <c r="T126" s="442"/>
      <c r="U126" s="442"/>
      <c r="V126" s="442"/>
      <c r="W126" s="442"/>
      <c r="X126" s="442"/>
      <c r="Y126" s="442"/>
      <c r="Z126" s="442"/>
      <c r="AA126" s="442"/>
      <c r="AB126" s="442"/>
      <c r="AC126" s="441"/>
      <c r="AD126" s="441"/>
      <c r="AE126" s="441"/>
      <c r="AF126" s="441"/>
      <c r="AG126" s="441"/>
      <c r="AH126" s="441"/>
      <c r="AI126" s="441"/>
      <c r="AJ126" s="441"/>
    </row>
    <row r="127" spans="1:36" ht="12.75" customHeight="1" x14ac:dyDescent="0.2">
      <c r="A127" s="441"/>
      <c r="B127" s="441"/>
      <c r="C127" s="442"/>
      <c r="D127" s="442"/>
      <c r="E127" s="442"/>
      <c r="F127" s="442"/>
      <c r="G127" s="442"/>
      <c r="H127" s="442"/>
      <c r="I127" s="442"/>
      <c r="J127" s="441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1"/>
      <c r="AD127" s="441"/>
      <c r="AE127" s="441"/>
      <c r="AF127" s="441"/>
      <c r="AG127" s="441"/>
      <c r="AH127" s="441"/>
      <c r="AI127" s="441"/>
      <c r="AJ127" s="441"/>
    </row>
    <row r="128" spans="1:36" ht="12.75" customHeight="1" x14ac:dyDescent="0.2">
      <c r="A128" s="441"/>
      <c r="B128" s="441"/>
      <c r="C128" s="442"/>
      <c r="D128" s="442"/>
      <c r="E128" s="442"/>
      <c r="F128" s="442"/>
      <c r="G128" s="442"/>
      <c r="H128" s="442"/>
      <c r="I128" s="442"/>
      <c r="J128" s="441"/>
      <c r="K128" s="442"/>
      <c r="L128" s="442"/>
      <c r="M128" s="442"/>
      <c r="N128" s="442"/>
      <c r="O128" s="442"/>
      <c r="P128" s="442"/>
      <c r="Q128" s="442"/>
      <c r="R128" s="442"/>
      <c r="S128" s="442"/>
      <c r="T128" s="442"/>
      <c r="U128" s="442"/>
      <c r="V128" s="442"/>
      <c r="W128" s="442"/>
      <c r="X128" s="442"/>
      <c r="Y128" s="442"/>
      <c r="Z128" s="442"/>
      <c r="AA128" s="442"/>
      <c r="AB128" s="442"/>
      <c r="AC128" s="441"/>
      <c r="AD128" s="441"/>
      <c r="AE128" s="441"/>
      <c r="AF128" s="441"/>
      <c r="AG128" s="441"/>
      <c r="AH128" s="441"/>
      <c r="AI128" s="441"/>
      <c r="AJ128" s="441"/>
    </row>
    <row r="129" spans="1:36" ht="12.75" customHeight="1" x14ac:dyDescent="0.2">
      <c r="A129" s="441"/>
      <c r="B129" s="441"/>
      <c r="C129" s="442"/>
      <c r="D129" s="442"/>
      <c r="E129" s="442"/>
      <c r="F129" s="442"/>
      <c r="G129" s="442"/>
      <c r="H129" s="442"/>
      <c r="I129" s="442"/>
      <c r="J129" s="441"/>
      <c r="K129" s="442"/>
      <c r="L129" s="442"/>
      <c r="M129" s="442"/>
      <c r="N129" s="442"/>
      <c r="O129" s="442"/>
      <c r="P129" s="442"/>
      <c r="Q129" s="442"/>
      <c r="R129" s="442"/>
      <c r="S129" s="442"/>
      <c r="T129" s="442"/>
      <c r="U129" s="442"/>
      <c r="V129" s="442"/>
      <c r="W129" s="442"/>
      <c r="X129" s="442"/>
      <c r="Y129" s="442"/>
      <c r="Z129" s="442"/>
      <c r="AA129" s="442"/>
      <c r="AB129" s="442"/>
      <c r="AC129" s="441"/>
      <c r="AD129" s="441"/>
      <c r="AE129" s="441"/>
      <c r="AF129" s="441"/>
      <c r="AG129" s="441"/>
      <c r="AH129" s="441"/>
      <c r="AI129" s="441"/>
      <c r="AJ129" s="441"/>
    </row>
    <row r="130" spans="1:36" ht="12.75" customHeight="1" x14ac:dyDescent="0.2">
      <c r="A130" s="441"/>
      <c r="B130" s="441"/>
      <c r="C130" s="442"/>
      <c r="D130" s="442"/>
      <c r="E130" s="442"/>
      <c r="F130" s="442"/>
      <c r="G130" s="442"/>
      <c r="H130" s="442"/>
      <c r="I130" s="442"/>
      <c r="J130" s="441"/>
      <c r="K130" s="442"/>
      <c r="L130" s="442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1"/>
      <c r="AD130" s="441"/>
      <c r="AE130" s="441"/>
      <c r="AF130" s="441"/>
      <c r="AG130" s="441"/>
      <c r="AH130" s="441"/>
      <c r="AI130" s="441"/>
      <c r="AJ130" s="441"/>
    </row>
    <row r="131" spans="1:36" ht="12.75" customHeight="1" x14ac:dyDescent="0.2">
      <c r="A131" s="441"/>
      <c r="B131" s="441"/>
      <c r="C131" s="442"/>
      <c r="D131" s="442"/>
      <c r="E131" s="442"/>
      <c r="F131" s="442"/>
      <c r="G131" s="442"/>
      <c r="H131" s="442"/>
      <c r="I131" s="442"/>
      <c r="J131" s="441"/>
      <c r="K131" s="442"/>
      <c r="L131" s="442"/>
      <c r="M131" s="442"/>
      <c r="N131" s="442"/>
      <c r="O131" s="442"/>
      <c r="P131" s="442"/>
      <c r="Q131" s="442"/>
      <c r="R131" s="442"/>
      <c r="S131" s="442"/>
      <c r="T131" s="442"/>
      <c r="U131" s="442"/>
      <c r="V131" s="442"/>
      <c r="W131" s="442"/>
      <c r="X131" s="442"/>
      <c r="Y131" s="442"/>
      <c r="Z131" s="442"/>
      <c r="AA131" s="442"/>
      <c r="AB131" s="442"/>
      <c r="AC131" s="441"/>
      <c r="AD131" s="441"/>
      <c r="AE131" s="441"/>
      <c r="AF131" s="441"/>
      <c r="AG131" s="441"/>
      <c r="AH131" s="441"/>
      <c r="AI131" s="441"/>
      <c r="AJ131" s="441"/>
    </row>
    <row r="132" spans="1:36" ht="12.75" customHeight="1" x14ac:dyDescent="0.2">
      <c r="A132" s="441"/>
      <c r="B132" s="441"/>
      <c r="C132" s="442"/>
      <c r="D132" s="442"/>
      <c r="E132" s="442"/>
      <c r="F132" s="442"/>
      <c r="G132" s="442"/>
      <c r="H132" s="442"/>
      <c r="I132" s="442"/>
      <c r="J132" s="441"/>
      <c r="K132" s="442"/>
      <c r="L132" s="442"/>
      <c r="M132" s="442"/>
      <c r="N132" s="442"/>
      <c r="O132" s="442"/>
      <c r="P132" s="442"/>
      <c r="Q132" s="442"/>
      <c r="R132" s="442"/>
      <c r="S132" s="442"/>
      <c r="T132" s="442"/>
      <c r="U132" s="442"/>
      <c r="V132" s="442"/>
      <c r="W132" s="442"/>
      <c r="X132" s="442"/>
      <c r="Y132" s="442"/>
      <c r="Z132" s="442"/>
      <c r="AA132" s="442"/>
      <c r="AB132" s="442"/>
      <c r="AC132" s="441"/>
      <c r="AD132" s="441"/>
      <c r="AE132" s="441"/>
      <c r="AF132" s="441"/>
      <c r="AG132" s="441"/>
      <c r="AH132" s="441"/>
      <c r="AI132" s="441"/>
      <c r="AJ132" s="441"/>
    </row>
    <row r="133" spans="1:36" ht="12.75" customHeight="1" x14ac:dyDescent="0.2">
      <c r="A133" s="441"/>
      <c r="B133" s="441"/>
      <c r="C133" s="442"/>
      <c r="D133" s="442"/>
      <c r="E133" s="442"/>
      <c r="F133" s="442"/>
      <c r="G133" s="442"/>
      <c r="H133" s="442"/>
      <c r="I133" s="442"/>
      <c r="J133" s="441"/>
      <c r="K133" s="442"/>
      <c r="L133" s="442"/>
      <c r="M133" s="442"/>
      <c r="N133" s="442"/>
      <c r="O133" s="442"/>
      <c r="P133" s="442"/>
      <c r="Q133" s="442"/>
      <c r="R133" s="442"/>
      <c r="S133" s="442"/>
      <c r="T133" s="442"/>
      <c r="U133" s="442"/>
      <c r="V133" s="442"/>
      <c r="W133" s="442"/>
      <c r="X133" s="442"/>
      <c r="Y133" s="442"/>
      <c r="Z133" s="442"/>
      <c r="AA133" s="442"/>
      <c r="AB133" s="442"/>
      <c r="AC133" s="441"/>
      <c r="AD133" s="441"/>
      <c r="AE133" s="441"/>
      <c r="AF133" s="441"/>
      <c r="AG133" s="441"/>
      <c r="AH133" s="441"/>
      <c r="AI133" s="441"/>
      <c r="AJ133" s="441"/>
    </row>
    <row r="134" spans="1:36" ht="12.75" customHeight="1" x14ac:dyDescent="0.2">
      <c r="A134" s="441"/>
      <c r="B134" s="441"/>
      <c r="C134" s="442"/>
      <c r="D134" s="442"/>
      <c r="E134" s="442"/>
      <c r="F134" s="442"/>
      <c r="G134" s="442"/>
      <c r="H134" s="442"/>
      <c r="I134" s="442"/>
      <c r="J134" s="441"/>
      <c r="K134" s="442"/>
      <c r="L134" s="442"/>
      <c r="M134" s="442"/>
      <c r="N134" s="442"/>
      <c r="O134" s="442"/>
      <c r="P134" s="442"/>
      <c r="Q134" s="442"/>
      <c r="R134" s="442"/>
      <c r="S134" s="442"/>
      <c r="T134" s="442"/>
      <c r="U134" s="442"/>
      <c r="V134" s="442"/>
      <c r="W134" s="442"/>
      <c r="X134" s="442"/>
      <c r="Y134" s="442"/>
      <c r="Z134" s="442"/>
      <c r="AA134" s="442"/>
      <c r="AB134" s="442"/>
      <c r="AC134" s="441"/>
      <c r="AD134" s="441"/>
      <c r="AE134" s="441"/>
      <c r="AF134" s="441"/>
      <c r="AG134" s="441"/>
      <c r="AH134" s="441"/>
      <c r="AI134" s="441"/>
      <c r="AJ134" s="441"/>
    </row>
    <row r="135" spans="1:36" ht="12.75" customHeight="1" x14ac:dyDescent="0.2">
      <c r="A135" s="441"/>
      <c r="B135" s="441"/>
      <c r="C135" s="442"/>
      <c r="D135" s="442"/>
      <c r="E135" s="442"/>
      <c r="F135" s="442"/>
      <c r="G135" s="442"/>
      <c r="H135" s="442"/>
      <c r="I135" s="442"/>
      <c r="J135" s="441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1"/>
      <c r="AD135" s="441"/>
      <c r="AE135" s="441"/>
      <c r="AF135" s="441"/>
      <c r="AG135" s="441"/>
      <c r="AH135" s="441"/>
      <c r="AI135" s="441"/>
      <c r="AJ135" s="441"/>
    </row>
    <row r="136" spans="1:36" ht="12.75" customHeight="1" x14ac:dyDescent="0.2">
      <c r="A136" s="441"/>
      <c r="B136" s="441"/>
      <c r="C136" s="442"/>
      <c r="D136" s="442"/>
      <c r="E136" s="442"/>
      <c r="F136" s="442"/>
      <c r="G136" s="442"/>
      <c r="H136" s="442"/>
      <c r="I136" s="442"/>
      <c r="J136" s="441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1"/>
      <c r="AD136" s="441"/>
      <c r="AE136" s="441"/>
      <c r="AF136" s="441"/>
      <c r="AG136" s="441"/>
      <c r="AH136" s="441"/>
      <c r="AI136" s="441"/>
      <c r="AJ136" s="441"/>
    </row>
    <row r="137" spans="1:36" ht="12.75" customHeight="1" x14ac:dyDescent="0.2">
      <c r="A137" s="441"/>
      <c r="B137" s="441"/>
      <c r="C137" s="442"/>
      <c r="D137" s="442"/>
      <c r="E137" s="442"/>
      <c r="F137" s="442"/>
      <c r="G137" s="442"/>
      <c r="H137" s="442"/>
      <c r="I137" s="442"/>
      <c r="J137" s="441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1"/>
      <c r="AD137" s="441"/>
      <c r="AE137" s="441"/>
      <c r="AF137" s="441"/>
      <c r="AG137" s="441"/>
      <c r="AH137" s="441"/>
      <c r="AI137" s="441"/>
      <c r="AJ137" s="441"/>
    </row>
    <row r="138" spans="1:36" ht="12.75" customHeight="1" x14ac:dyDescent="0.2">
      <c r="A138" s="441"/>
      <c r="B138" s="441"/>
      <c r="C138" s="442"/>
      <c r="D138" s="442"/>
      <c r="E138" s="442"/>
      <c r="F138" s="442"/>
      <c r="G138" s="442"/>
      <c r="H138" s="442"/>
      <c r="I138" s="442"/>
      <c r="J138" s="441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1"/>
      <c r="AD138" s="441"/>
      <c r="AE138" s="441"/>
      <c r="AF138" s="441"/>
      <c r="AG138" s="441"/>
      <c r="AH138" s="441"/>
      <c r="AI138" s="441"/>
      <c r="AJ138" s="441"/>
    </row>
    <row r="139" spans="1:36" ht="12.75" customHeight="1" x14ac:dyDescent="0.2">
      <c r="A139" s="441"/>
      <c r="B139" s="441"/>
      <c r="C139" s="442"/>
      <c r="D139" s="442"/>
      <c r="E139" s="442"/>
      <c r="F139" s="442"/>
      <c r="G139" s="442"/>
      <c r="H139" s="442"/>
      <c r="I139" s="442"/>
      <c r="J139" s="441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1"/>
      <c r="AD139" s="441"/>
      <c r="AE139" s="441"/>
      <c r="AF139" s="441"/>
      <c r="AG139" s="441"/>
      <c r="AH139" s="441"/>
      <c r="AI139" s="441"/>
      <c r="AJ139" s="441"/>
    </row>
    <row r="140" spans="1:36" ht="12.75" customHeight="1" x14ac:dyDescent="0.2">
      <c r="A140" s="441"/>
      <c r="B140" s="441"/>
      <c r="C140" s="442"/>
      <c r="D140" s="442"/>
      <c r="E140" s="442"/>
      <c r="F140" s="442"/>
      <c r="G140" s="442"/>
      <c r="H140" s="442"/>
      <c r="I140" s="442"/>
      <c r="J140" s="441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1"/>
      <c r="AD140" s="441"/>
      <c r="AE140" s="441"/>
      <c r="AF140" s="441"/>
      <c r="AG140" s="441"/>
      <c r="AH140" s="441"/>
      <c r="AI140" s="441"/>
      <c r="AJ140" s="441"/>
    </row>
    <row r="141" spans="1:36" ht="12.75" customHeight="1" x14ac:dyDescent="0.2">
      <c r="A141" s="441"/>
      <c r="B141" s="441"/>
      <c r="C141" s="442"/>
      <c r="D141" s="442"/>
      <c r="E141" s="442"/>
      <c r="F141" s="442"/>
      <c r="G141" s="442"/>
      <c r="H141" s="442"/>
      <c r="I141" s="442"/>
      <c r="J141" s="441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1"/>
      <c r="AD141" s="441"/>
      <c r="AE141" s="441"/>
      <c r="AF141" s="441"/>
      <c r="AG141" s="441"/>
      <c r="AH141" s="441"/>
      <c r="AI141" s="441"/>
      <c r="AJ141" s="441"/>
    </row>
    <row r="142" spans="1:36" ht="12.75" customHeight="1" x14ac:dyDescent="0.2">
      <c r="A142" s="441"/>
      <c r="B142" s="441"/>
      <c r="C142" s="442"/>
      <c r="D142" s="442"/>
      <c r="E142" s="442"/>
      <c r="F142" s="442"/>
      <c r="G142" s="442"/>
      <c r="H142" s="442"/>
      <c r="I142" s="442"/>
      <c r="J142" s="441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1"/>
      <c r="AD142" s="441"/>
      <c r="AE142" s="441"/>
      <c r="AF142" s="441"/>
      <c r="AG142" s="441"/>
      <c r="AH142" s="441"/>
      <c r="AI142" s="441"/>
      <c r="AJ142" s="441"/>
    </row>
    <row r="143" spans="1:36" ht="12.75" customHeight="1" x14ac:dyDescent="0.2">
      <c r="A143" s="441"/>
      <c r="B143" s="441"/>
      <c r="C143" s="442"/>
      <c r="D143" s="442"/>
      <c r="E143" s="442"/>
      <c r="F143" s="442"/>
      <c r="G143" s="442"/>
      <c r="H143" s="442"/>
      <c r="I143" s="442"/>
      <c r="J143" s="441"/>
      <c r="K143" s="442"/>
      <c r="L143" s="442"/>
      <c r="M143" s="442"/>
      <c r="N143" s="442"/>
      <c r="O143" s="442"/>
      <c r="P143" s="442"/>
      <c r="Q143" s="442"/>
      <c r="R143" s="442"/>
      <c r="S143" s="442"/>
      <c r="T143" s="442"/>
      <c r="U143" s="442"/>
      <c r="V143" s="442"/>
      <c r="W143" s="442"/>
      <c r="X143" s="442"/>
      <c r="Y143" s="442"/>
      <c r="Z143" s="442"/>
      <c r="AA143" s="442"/>
      <c r="AB143" s="442"/>
      <c r="AC143" s="441"/>
      <c r="AD143" s="441"/>
      <c r="AE143" s="441"/>
      <c r="AF143" s="441"/>
      <c r="AG143" s="441"/>
      <c r="AH143" s="441"/>
      <c r="AI143" s="441"/>
      <c r="AJ143" s="441"/>
    </row>
    <row r="144" spans="1:36" ht="12.75" customHeight="1" x14ac:dyDescent="0.2">
      <c r="A144" s="441"/>
      <c r="B144" s="441"/>
      <c r="C144" s="442"/>
      <c r="D144" s="442"/>
      <c r="E144" s="442"/>
      <c r="F144" s="442"/>
      <c r="G144" s="442"/>
      <c r="H144" s="442"/>
      <c r="I144" s="442"/>
      <c r="J144" s="441"/>
      <c r="K144" s="442"/>
      <c r="L144" s="442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1"/>
      <c r="AD144" s="441"/>
      <c r="AE144" s="441"/>
      <c r="AF144" s="441"/>
      <c r="AG144" s="441"/>
      <c r="AH144" s="441"/>
      <c r="AI144" s="441"/>
      <c r="AJ144" s="441"/>
    </row>
    <row r="145" spans="1:36" ht="12.75" customHeight="1" x14ac:dyDescent="0.2">
      <c r="A145" s="441"/>
      <c r="B145" s="441"/>
      <c r="C145" s="442"/>
      <c r="D145" s="442"/>
      <c r="E145" s="442"/>
      <c r="F145" s="442"/>
      <c r="G145" s="442"/>
      <c r="H145" s="442"/>
      <c r="I145" s="442"/>
      <c r="J145" s="441"/>
      <c r="K145" s="442"/>
      <c r="L145" s="442"/>
      <c r="M145" s="442"/>
      <c r="N145" s="442"/>
      <c r="O145" s="442"/>
      <c r="P145" s="442"/>
      <c r="Q145" s="442"/>
      <c r="R145" s="442"/>
      <c r="S145" s="442"/>
      <c r="T145" s="442"/>
      <c r="U145" s="442"/>
      <c r="V145" s="442"/>
      <c r="W145" s="442"/>
      <c r="X145" s="442"/>
      <c r="Y145" s="442"/>
      <c r="Z145" s="442"/>
      <c r="AA145" s="442"/>
      <c r="AB145" s="442"/>
      <c r="AC145" s="441"/>
      <c r="AD145" s="441"/>
      <c r="AE145" s="441"/>
      <c r="AF145" s="441"/>
      <c r="AG145" s="441"/>
      <c r="AH145" s="441"/>
      <c r="AI145" s="441"/>
      <c r="AJ145" s="441"/>
    </row>
    <row r="146" spans="1:36" ht="12.75" customHeight="1" x14ac:dyDescent="0.2">
      <c r="A146" s="441"/>
      <c r="B146" s="441"/>
      <c r="C146" s="442"/>
      <c r="D146" s="442"/>
      <c r="E146" s="442"/>
      <c r="F146" s="442"/>
      <c r="G146" s="442"/>
      <c r="H146" s="442"/>
      <c r="I146" s="442"/>
      <c r="J146" s="441"/>
      <c r="K146" s="442"/>
      <c r="L146" s="442"/>
      <c r="M146" s="442"/>
      <c r="N146" s="442"/>
      <c r="O146" s="442"/>
      <c r="P146" s="442"/>
      <c r="Q146" s="442"/>
      <c r="R146" s="442"/>
      <c r="S146" s="442"/>
      <c r="T146" s="442"/>
      <c r="U146" s="442"/>
      <c r="V146" s="442"/>
      <c r="W146" s="442"/>
      <c r="X146" s="442"/>
      <c r="Y146" s="442"/>
      <c r="Z146" s="442"/>
      <c r="AA146" s="442"/>
      <c r="AB146" s="442"/>
      <c r="AC146" s="441"/>
      <c r="AD146" s="441"/>
      <c r="AE146" s="441"/>
      <c r="AF146" s="441"/>
      <c r="AG146" s="441"/>
      <c r="AH146" s="441"/>
      <c r="AI146" s="441"/>
      <c r="AJ146" s="441"/>
    </row>
    <row r="147" spans="1:36" ht="12.75" customHeight="1" x14ac:dyDescent="0.2">
      <c r="A147" s="441"/>
      <c r="B147" s="441"/>
      <c r="C147" s="442"/>
      <c r="D147" s="442"/>
      <c r="E147" s="442"/>
      <c r="F147" s="442"/>
      <c r="G147" s="442"/>
      <c r="H147" s="442"/>
      <c r="I147" s="442"/>
      <c r="J147" s="441"/>
      <c r="K147" s="442"/>
      <c r="L147" s="442"/>
      <c r="M147" s="442"/>
      <c r="N147" s="442"/>
      <c r="O147" s="442"/>
      <c r="P147" s="442"/>
      <c r="Q147" s="442"/>
      <c r="R147" s="442"/>
      <c r="S147" s="442"/>
      <c r="T147" s="442"/>
      <c r="U147" s="442"/>
      <c r="V147" s="442"/>
      <c r="W147" s="442"/>
      <c r="X147" s="442"/>
      <c r="Y147" s="442"/>
      <c r="Z147" s="442"/>
      <c r="AA147" s="442"/>
      <c r="AB147" s="442"/>
      <c r="AC147" s="441"/>
      <c r="AD147" s="441"/>
      <c r="AE147" s="441"/>
      <c r="AF147" s="441"/>
      <c r="AG147" s="441"/>
      <c r="AH147" s="441"/>
      <c r="AI147" s="441"/>
      <c r="AJ147" s="441"/>
    </row>
    <row r="148" spans="1:36" ht="12.75" customHeight="1" x14ac:dyDescent="0.2">
      <c r="A148" s="441"/>
      <c r="B148" s="441"/>
      <c r="C148" s="442"/>
      <c r="D148" s="442"/>
      <c r="E148" s="442"/>
      <c r="F148" s="442"/>
      <c r="G148" s="442"/>
      <c r="H148" s="442"/>
      <c r="I148" s="442"/>
      <c r="J148" s="441"/>
      <c r="K148" s="442"/>
      <c r="L148" s="442"/>
      <c r="M148" s="442"/>
      <c r="N148" s="442"/>
      <c r="O148" s="442"/>
      <c r="P148" s="442"/>
      <c r="Q148" s="442"/>
      <c r="R148" s="442"/>
      <c r="S148" s="442"/>
      <c r="T148" s="442"/>
      <c r="U148" s="442"/>
      <c r="V148" s="442"/>
      <c r="W148" s="442"/>
      <c r="X148" s="442"/>
      <c r="Y148" s="442"/>
      <c r="Z148" s="442"/>
      <c r="AA148" s="442"/>
      <c r="AB148" s="442"/>
      <c r="AC148" s="441"/>
      <c r="AD148" s="441"/>
      <c r="AE148" s="441"/>
      <c r="AF148" s="441"/>
      <c r="AG148" s="441"/>
      <c r="AH148" s="441"/>
      <c r="AI148" s="441"/>
      <c r="AJ148" s="441"/>
    </row>
    <row r="149" spans="1:36" ht="12.75" customHeight="1" x14ac:dyDescent="0.2">
      <c r="A149" s="441"/>
      <c r="B149" s="441"/>
      <c r="C149" s="442"/>
      <c r="D149" s="442"/>
      <c r="E149" s="442"/>
      <c r="F149" s="442"/>
      <c r="G149" s="442"/>
      <c r="H149" s="442"/>
      <c r="I149" s="442"/>
      <c r="J149" s="441"/>
      <c r="K149" s="442"/>
      <c r="L149" s="442"/>
      <c r="M149" s="442"/>
      <c r="N149" s="442"/>
      <c r="O149" s="442"/>
      <c r="P149" s="442"/>
      <c r="Q149" s="442"/>
      <c r="R149" s="442"/>
      <c r="S149" s="442"/>
      <c r="T149" s="442"/>
      <c r="U149" s="442"/>
      <c r="V149" s="442"/>
      <c r="W149" s="442"/>
      <c r="X149" s="442"/>
      <c r="Y149" s="442"/>
      <c r="Z149" s="442"/>
      <c r="AA149" s="442"/>
      <c r="AB149" s="442"/>
      <c r="AC149" s="441"/>
      <c r="AD149" s="441"/>
      <c r="AE149" s="441"/>
      <c r="AF149" s="441"/>
      <c r="AG149" s="441"/>
      <c r="AH149" s="441"/>
      <c r="AI149" s="441"/>
      <c r="AJ149" s="441"/>
    </row>
    <row r="150" spans="1:36" ht="12.75" customHeight="1" x14ac:dyDescent="0.2">
      <c r="A150" s="441"/>
      <c r="B150" s="441"/>
      <c r="C150" s="442"/>
      <c r="D150" s="442"/>
      <c r="E150" s="442"/>
      <c r="F150" s="442"/>
      <c r="G150" s="442"/>
      <c r="H150" s="442"/>
      <c r="I150" s="442"/>
      <c r="J150" s="441"/>
      <c r="K150" s="442"/>
      <c r="L150" s="442"/>
      <c r="M150" s="442"/>
      <c r="N150" s="442"/>
      <c r="O150" s="442"/>
      <c r="P150" s="442"/>
      <c r="Q150" s="442"/>
      <c r="R150" s="442"/>
      <c r="S150" s="442"/>
      <c r="T150" s="442"/>
      <c r="U150" s="442"/>
      <c r="V150" s="442"/>
      <c r="W150" s="442"/>
      <c r="X150" s="442"/>
      <c r="Y150" s="442"/>
      <c r="Z150" s="442"/>
      <c r="AA150" s="442"/>
      <c r="AB150" s="442"/>
      <c r="AC150" s="441"/>
      <c r="AD150" s="441"/>
      <c r="AE150" s="441"/>
      <c r="AF150" s="441"/>
      <c r="AG150" s="441"/>
      <c r="AH150" s="441"/>
      <c r="AI150" s="441"/>
      <c r="AJ150" s="441"/>
    </row>
    <row r="151" spans="1:36" ht="12.75" customHeight="1" x14ac:dyDescent="0.2">
      <c r="A151" s="441"/>
      <c r="B151" s="441"/>
      <c r="C151" s="442"/>
      <c r="D151" s="442"/>
      <c r="E151" s="442"/>
      <c r="F151" s="442"/>
      <c r="G151" s="442"/>
      <c r="H151" s="442"/>
      <c r="I151" s="442"/>
      <c r="J151" s="441"/>
      <c r="K151" s="442"/>
      <c r="L151" s="442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1"/>
      <c r="AD151" s="441"/>
      <c r="AE151" s="441"/>
      <c r="AF151" s="441"/>
      <c r="AG151" s="441"/>
      <c r="AH151" s="441"/>
      <c r="AI151" s="441"/>
      <c r="AJ151" s="441"/>
    </row>
    <row r="152" spans="1:36" ht="12.75" customHeight="1" x14ac:dyDescent="0.2">
      <c r="A152" s="441"/>
      <c r="B152" s="441"/>
      <c r="C152" s="442"/>
      <c r="D152" s="442"/>
      <c r="E152" s="442"/>
      <c r="F152" s="442"/>
      <c r="G152" s="442"/>
      <c r="H152" s="442"/>
      <c r="I152" s="442"/>
      <c r="J152" s="441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2"/>
      <c r="Z152" s="442"/>
      <c r="AA152" s="442"/>
      <c r="AB152" s="442"/>
      <c r="AC152" s="441"/>
      <c r="AD152" s="441"/>
      <c r="AE152" s="441"/>
      <c r="AF152" s="441"/>
      <c r="AG152" s="441"/>
      <c r="AH152" s="441"/>
      <c r="AI152" s="441"/>
      <c r="AJ152" s="441"/>
    </row>
    <row r="153" spans="1:36" ht="12.75" customHeight="1" x14ac:dyDescent="0.2">
      <c r="A153" s="441"/>
      <c r="B153" s="441"/>
      <c r="C153" s="442"/>
      <c r="D153" s="442"/>
      <c r="E153" s="442"/>
      <c r="F153" s="442"/>
      <c r="G153" s="442"/>
      <c r="H153" s="442"/>
      <c r="I153" s="442"/>
      <c r="J153" s="441"/>
      <c r="K153" s="442"/>
      <c r="L153" s="442"/>
      <c r="M153" s="442"/>
      <c r="N153" s="442"/>
      <c r="O153" s="442"/>
      <c r="P153" s="442"/>
      <c r="Q153" s="442"/>
      <c r="R153" s="442"/>
      <c r="S153" s="442"/>
      <c r="T153" s="442"/>
      <c r="U153" s="442"/>
      <c r="V153" s="442"/>
      <c r="W153" s="442"/>
      <c r="X153" s="442"/>
      <c r="Y153" s="442"/>
      <c r="Z153" s="442"/>
      <c r="AA153" s="442"/>
      <c r="AB153" s="442"/>
      <c r="AC153" s="441"/>
      <c r="AD153" s="441"/>
      <c r="AE153" s="441"/>
      <c r="AF153" s="441"/>
      <c r="AG153" s="441"/>
      <c r="AH153" s="441"/>
      <c r="AI153" s="441"/>
      <c r="AJ153" s="441"/>
    </row>
    <row r="154" spans="1:36" ht="12.75" customHeight="1" x14ac:dyDescent="0.2">
      <c r="A154" s="441"/>
      <c r="B154" s="441"/>
      <c r="C154" s="442"/>
      <c r="D154" s="442"/>
      <c r="E154" s="442"/>
      <c r="F154" s="442"/>
      <c r="G154" s="442"/>
      <c r="H154" s="442"/>
      <c r="I154" s="442"/>
      <c r="J154" s="441"/>
      <c r="K154" s="442"/>
      <c r="L154" s="442"/>
      <c r="M154" s="442"/>
      <c r="N154" s="442"/>
      <c r="O154" s="442"/>
      <c r="P154" s="442"/>
      <c r="Q154" s="442"/>
      <c r="R154" s="442"/>
      <c r="S154" s="442"/>
      <c r="T154" s="442"/>
      <c r="U154" s="442"/>
      <c r="V154" s="442"/>
      <c r="W154" s="442"/>
      <c r="X154" s="442"/>
      <c r="Y154" s="442"/>
      <c r="Z154" s="442"/>
      <c r="AA154" s="442"/>
      <c r="AB154" s="442"/>
      <c r="AC154" s="441"/>
      <c r="AD154" s="441"/>
      <c r="AE154" s="441"/>
      <c r="AF154" s="441"/>
      <c r="AG154" s="441"/>
      <c r="AH154" s="441"/>
      <c r="AI154" s="441"/>
      <c r="AJ154" s="441"/>
    </row>
    <row r="155" spans="1:36" ht="12.75" customHeight="1" x14ac:dyDescent="0.2">
      <c r="A155" s="441"/>
      <c r="B155" s="441"/>
      <c r="C155" s="442"/>
      <c r="D155" s="442"/>
      <c r="E155" s="442"/>
      <c r="F155" s="442"/>
      <c r="G155" s="442"/>
      <c r="H155" s="442"/>
      <c r="I155" s="442"/>
      <c r="J155" s="441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2"/>
      <c r="Y155" s="442"/>
      <c r="Z155" s="442"/>
      <c r="AA155" s="442"/>
      <c r="AB155" s="442"/>
      <c r="AC155" s="441"/>
      <c r="AD155" s="441"/>
      <c r="AE155" s="441"/>
      <c r="AF155" s="441"/>
      <c r="AG155" s="441"/>
      <c r="AH155" s="441"/>
      <c r="AI155" s="441"/>
      <c r="AJ155" s="441"/>
    </row>
    <row r="156" spans="1:36" ht="12.75" customHeight="1" x14ac:dyDescent="0.2">
      <c r="A156" s="441"/>
      <c r="B156" s="441"/>
      <c r="C156" s="442"/>
      <c r="D156" s="442"/>
      <c r="E156" s="442"/>
      <c r="F156" s="442"/>
      <c r="G156" s="442"/>
      <c r="H156" s="442"/>
      <c r="I156" s="442"/>
      <c r="J156" s="441"/>
      <c r="K156" s="442"/>
      <c r="L156" s="442"/>
      <c r="M156" s="442"/>
      <c r="N156" s="442"/>
      <c r="O156" s="442"/>
      <c r="P156" s="442"/>
      <c r="Q156" s="442"/>
      <c r="R156" s="442"/>
      <c r="S156" s="442"/>
      <c r="T156" s="442"/>
      <c r="U156" s="442"/>
      <c r="V156" s="442"/>
      <c r="W156" s="442"/>
      <c r="X156" s="442"/>
      <c r="Y156" s="442"/>
      <c r="Z156" s="442"/>
      <c r="AA156" s="442"/>
      <c r="AB156" s="442"/>
      <c r="AC156" s="441"/>
      <c r="AD156" s="441"/>
      <c r="AE156" s="441"/>
      <c r="AF156" s="441"/>
      <c r="AG156" s="441"/>
      <c r="AH156" s="441"/>
      <c r="AI156" s="441"/>
      <c r="AJ156" s="441"/>
    </row>
    <row r="157" spans="1:36" ht="12.75" customHeight="1" x14ac:dyDescent="0.2">
      <c r="A157" s="441"/>
      <c r="B157" s="441"/>
      <c r="C157" s="442"/>
      <c r="D157" s="442"/>
      <c r="E157" s="442"/>
      <c r="F157" s="442"/>
      <c r="G157" s="442"/>
      <c r="H157" s="442"/>
      <c r="I157" s="442"/>
      <c r="J157" s="441"/>
      <c r="K157" s="442"/>
      <c r="L157" s="442"/>
      <c r="M157" s="442"/>
      <c r="N157" s="442"/>
      <c r="O157" s="442"/>
      <c r="P157" s="442"/>
      <c r="Q157" s="442"/>
      <c r="R157" s="442"/>
      <c r="S157" s="442"/>
      <c r="T157" s="442"/>
      <c r="U157" s="442"/>
      <c r="V157" s="442"/>
      <c r="W157" s="442"/>
      <c r="X157" s="442"/>
      <c r="Y157" s="442"/>
      <c r="Z157" s="442"/>
      <c r="AA157" s="442"/>
      <c r="AB157" s="442"/>
      <c r="AC157" s="441"/>
      <c r="AD157" s="441"/>
      <c r="AE157" s="441"/>
      <c r="AF157" s="441"/>
      <c r="AG157" s="441"/>
      <c r="AH157" s="441"/>
      <c r="AI157" s="441"/>
      <c r="AJ157" s="441"/>
    </row>
    <row r="158" spans="1:36" ht="12.75" customHeight="1" x14ac:dyDescent="0.2">
      <c r="A158" s="441"/>
      <c r="B158" s="441"/>
      <c r="C158" s="442"/>
      <c r="D158" s="442"/>
      <c r="E158" s="442"/>
      <c r="F158" s="442"/>
      <c r="G158" s="442"/>
      <c r="H158" s="442"/>
      <c r="I158" s="442"/>
      <c r="J158" s="441"/>
      <c r="K158" s="442"/>
      <c r="L158" s="442"/>
      <c r="M158" s="442"/>
      <c r="N158" s="442"/>
      <c r="O158" s="442"/>
      <c r="P158" s="442"/>
      <c r="Q158" s="442"/>
      <c r="R158" s="442"/>
      <c r="S158" s="442"/>
      <c r="T158" s="442"/>
      <c r="U158" s="442"/>
      <c r="V158" s="442"/>
      <c r="W158" s="442"/>
      <c r="X158" s="442"/>
      <c r="Y158" s="442"/>
      <c r="Z158" s="442"/>
      <c r="AA158" s="442"/>
      <c r="AB158" s="442"/>
      <c r="AC158" s="441"/>
      <c r="AD158" s="441"/>
      <c r="AE158" s="441"/>
      <c r="AF158" s="441"/>
      <c r="AG158" s="441"/>
      <c r="AH158" s="441"/>
      <c r="AI158" s="441"/>
      <c r="AJ158" s="441"/>
    </row>
    <row r="159" spans="1:36" ht="12.75" customHeight="1" x14ac:dyDescent="0.2">
      <c r="A159" s="441"/>
      <c r="B159" s="441"/>
      <c r="C159" s="442"/>
      <c r="D159" s="442"/>
      <c r="E159" s="442"/>
      <c r="F159" s="442"/>
      <c r="G159" s="442"/>
      <c r="H159" s="442"/>
      <c r="I159" s="442"/>
      <c r="J159" s="441"/>
      <c r="K159" s="442"/>
      <c r="L159" s="442"/>
      <c r="M159" s="442"/>
      <c r="N159" s="442"/>
      <c r="O159" s="442"/>
      <c r="P159" s="442"/>
      <c r="Q159" s="442"/>
      <c r="R159" s="442"/>
      <c r="S159" s="442"/>
      <c r="T159" s="442"/>
      <c r="U159" s="442"/>
      <c r="V159" s="442"/>
      <c r="W159" s="442"/>
      <c r="X159" s="442"/>
      <c r="Y159" s="442"/>
      <c r="Z159" s="442"/>
      <c r="AA159" s="442"/>
      <c r="AB159" s="442"/>
      <c r="AC159" s="441"/>
      <c r="AD159" s="441"/>
      <c r="AE159" s="441"/>
      <c r="AF159" s="441"/>
      <c r="AG159" s="441"/>
      <c r="AH159" s="441"/>
      <c r="AI159" s="441"/>
      <c r="AJ159" s="441"/>
    </row>
    <row r="160" spans="1:36" ht="12.75" customHeight="1" x14ac:dyDescent="0.2">
      <c r="A160" s="441"/>
      <c r="B160" s="441"/>
      <c r="C160" s="442"/>
      <c r="D160" s="442"/>
      <c r="E160" s="442"/>
      <c r="F160" s="442"/>
      <c r="G160" s="442"/>
      <c r="H160" s="442"/>
      <c r="I160" s="442"/>
      <c r="J160" s="441"/>
      <c r="K160" s="442"/>
      <c r="L160" s="442"/>
      <c r="M160" s="442"/>
      <c r="N160" s="442"/>
      <c r="O160" s="442"/>
      <c r="P160" s="442"/>
      <c r="Q160" s="442"/>
      <c r="R160" s="442"/>
      <c r="S160" s="442"/>
      <c r="T160" s="442"/>
      <c r="U160" s="442"/>
      <c r="V160" s="442"/>
      <c r="W160" s="442"/>
      <c r="X160" s="442"/>
      <c r="Y160" s="442"/>
      <c r="Z160" s="442"/>
      <c r="AA160" s="442"/>
      <c r="AB160" s="442"/>
      <c r="AC160" s="441"/>
      <c r="AD160" s="441"/>
      <c r="AE160" s="441"/>
      <c r="AF160" s="441"/>
      <c r="AG160" s="441"/>
      <c r="AH160" s="441"/>
      <c r="AI160" s="441"/>
      <c r="AJ160" s="441"/>
    </row>
    <row r="161" spans="1:36" ht="12.75" customHeight="1" x14ac:dyDescent="0.2">
      <c r="A161" s="441"/>
      <c r="B161" s="441"/>
      <c r="C161" s="442"/>
      <c r="D161" s="442"/>
      <c r="E161" s="442"/>
      <c r="F161" s="442"/>
      <c r="G161" s="442"/>
      <c r="H161" s="442"/>
      <c r="I161" s="442"/>
      <c r="J161" s="441"/>
      <c r="K161" s="442"/>
      <c r="L161" s="442"/>
      <c r="M161" s="442"/>
      <c r="N161" s="442"/>
      <c r="O161" s="442"/>
      <c r="P161" s="442"/>
      <c r="Q161" s="442"/>
      <c r="R161" s="442"/>
      <c r="S161" s="442"/>
      <c r="T161" s="442"/>
      <c r="U161" s="442"/>
      <c r="V161" s="442"/>
      <c r="W161" s="442"/>
      <c r="X161" s="442"/>
      <c r="Y161" s="442"/>
      <c r="Z161" s="442"/>
      <c r="AA161" s="442"/>
      <c r="AB161" s="442"/>
      <c r="AC161" s="441"/>
      <c r="AD161" s="441"/>
      <c r="AE161" s="441"/>
      <c r="AF161" s="441"/>
      <c r="AG161" s="441"/>
      <c r="AH161" s="441"/>
      <c r="AI161" s="441"/>
      <c r="AJ161" s="441"/>
    </row>
    <row r="162" spans="1:36" ht="12.75" customHeight="1" x14ac:dyDescent="0.2">
      <c r="A162" s="441"/>
      <c r="B162" s="441"/>
      <c r="C162" s="442"/>
      <c r="D162" s="442"/>
      <c r="E162" s="442"/>
      <c r="F162" s="442"/>
      <c r="G162" s="442"/>
      <c r="H162" s="442"/>
      <c r="I162" s="442"/>
      <c r="J162" s="441"/>
      <c r="K162" s="442"/>
      <c r="L162" s="442"/>
      <c r="M162" s="442"/>
      <c r="N162" s="442"/>
      <c r="O162" s="442"/>
      <c r="P162" s="442"/>
      <c r="Q162" s="442"/>
      <c r="R162" s="442"/>
      <c r="S162" s="442"/>
      <c r="T162" s="442"/>
      <c r="U162" s="442"/>
      <c r="V162" s="442"/>
      <c r="W162" s="442"/>
      <c r="X162" s="442"/>
      <c r="Y162" s="442"/>
      <c r="Z162" s="442"/>
      <c r="AA162" s="442"/>
      <c r="AB162" s="442"/>
      <c r="AC162" s="441"/>
      <c r="AD162" s="441"/>
      <c r="AE162" s="441"/>
      <c r="AF162" s="441"/>
      <c r="AG162" s="441"/>
      <c r="AH162" s="441"/>
      <c r="AI162" s="441"/>
      <c r="AJ162" s="441"/>
    </row>
    <row r="163" spans="1:36" ht="12.75" customHeight="1" x14ac:dyDescent="0.2">
      <c r="A163" s="441"/>
      <c r="B163" s="441"/>
      <c r="C163" s="442"/>
      <c r="D163" s="442"/>
      <c r="E163" s="442"/>
      <c r="F163" s="442"/>
      <c r="G163" s="442"/>
      <c r="H163" s="442"/>
      <c r="I163" s="442"/>
      <c r="J163" s="441"/>
      <c r="K163" s="442"/>
      <c r="L163" s="442"/>
      <c r="M163" s="442"/>
      <c r="N163" s="442"/>
      <c r="O163" s="442"/>
      <c r="P163" s="442"/>
      <c r="Q163" s="442"/>
      <c r="R163" s="442"/>
      <c r="S163" s="442"/>
      <c r="T163" s="442"/>
      <c r="U163" s="442"/>
      <c r="V163" s="442"/>
      <c r="W163" s="442"/>
      <c r="X163" s="442"/>
      <c r="Y163" s="442"/>
      <c r="Z163" s="442"/>
      <c r="AA163" s="442"/>
      <c r="AB163" s="442"/>
      <c r="AC163" s="441"/>
      <c r="AD163" s="441"/>
      <c r="AE163" s="441"/>
      <c r="AF163" s="441"/>
      <c r="AG163" s="441"/>
      <c r="AH163" s="441"/>
      <c r="AI163" s="441"/>
      <c r="AJ163" s="441"/>
    </row>
    <row r="164" spans="1:36" ht="12.75" customHeight="1" x14ac:dyDescent="0.2">
      <c r="A164" s="441"/>
      <c r="B164" s="441"/>
      <c r="C164" s="442"/>
      <c r="D164" s="442"/>
      <c r="E164" s="442"/>
      <c r="F164" s="442"/>
      <c r="G164" s="442"/>
      <c r="H164" s="442"/>
      <c r="I164" s="442"/>
      <c r="J164" s="441"/>
      <c r="K164" s="442"/>
      <c r="L164" s="442"/>
      <c r="M164" s="442"/>
      <c r="N164" s="442"/>
      <c r="O164" s="442"/>
      <c r="P164" s="442"/>
      <c r="Q164" s="442"/>
      <c r="R164" s="442"/>
      <c r="S164" s="442"/>
      <c r="T164" s="442"/>
      <c r="U164" s="442"/>
      <c r="V164" s="442"/>
      <c r="W164" s="442"/>
      <c r="X164" s="442"/>
      <c r="Y164" s="442"/>
      <c r="Z164" s="442"/>
      <c r="AA164" s="442"/>
      <c r="AB164" s="442"/>
      <c r="AC164" s="441"/>
      <c r="AD164" s="441"/>
      <c r="AE164" s="441"/>
      <c r="AF164" s="441"/>
      <c r="AG164" s="441"/>
      <c r="AH164" s="441"/>
      <c r="AI164" s="441"/>
      <c r="AJ164" s="441"/>
    </row>
    <row r="165" spans="1:36" ht="12.75" customHeight="1" x14ac:dyDescent="0.2">
      <c r="A165" s="441"/>
      <c r="B165" s="441"/>
      <c r="C165" s="442"/>
      <c r="D165" s="442"/>
      <c r="E165" s="442"/>
      <c r="F165" s="442"/>
      <c r="G165" s="442"/>
      <c r="H165" s="442"/>
      <c r="I165" s="442"/>
      <c r="J165" s="441"/>
      <c r="K165" s="442"/>
      <c r="L165" s="442"/>
      <c r="M165" s="442"/>
      <c r="N165" s="442"/>
      <c r="O165" s="442"/>
      <c r="P165" s="442"/>
      <c r="Q165" s="442"/>
      <c r="R165" s="442"/>
      <c r="S165" s="442"/>
      <c r="T165" s="442"/>
      <c r="U165" s="442"/>
      <c r="V165" s="442"/>
      <c r="W165" s="442"/>
      <c r="X165" s="442"/>
      <c r="Y165" s="442"/>
      <c r="Z165" s="442"/>
      <c r="AA165" s="442"/>
      <c r="AB165" s="442"/>
      <c r="AC165" s="441"/>
      <c r="AD165" s="441"/>
      <c r="AE165" s="441"/>
      <c r="AF165" s="441"/>
      <c r="AG165" s="441"/>
      <c r="AH165" s="441"/>
      <c r="AI165" s="441"/>
      <c r="AJ165" s="441"/>
    </row>
    <row r="166" spans="1:36" ht="12.75" customHeight="1" x14ac:dyDescent="0.2">
      <c r="A166" s="441"/>
      <c r="B166" s="441"/>
      <c r="C166" s="442"/>
      <c r="D166" s="442"/>
      <c r="E166" s="442"/>
      <c r="F166" s="442"/>
      <c r="G166" s="442"/>
      <c r="H166" s="442"/>
      <c r="I166" s="442"/>
      <c r="J166" s="441"/>
      <c r="K166" s="442"/>
      <c r="L166" s="442"/>
      <c r="M166" s="442"/>
      <c r="N166" s="442"/>
      <c r="O166" s="442"/>
      <c r="P166" s="442"/>
      <c r="Q166" s="442"/>
      <c r="R166" s="442"/>
      <c r="S166" s="442"/>
      <c r="T166" s="442"/>
      <c r="U166" s="442"/>
      <c r="V166" s="442"/>
      <c r="W166" s="442"/>
      <c r="X166" s="442"/>
      <c r="Y166" s="442"/>
      <c r="Z166" s="442"/>
      <c r="AA166" s="442"/>
      <c r="AB166" s="442"/>
      <c r="AC166" s="441"/>
      <c r="AD166" s="441"/>
      <c r="AE166" s="441"/>
      <c r="AF166" s="441"/>
      <c r="AG166" s="441"/>
      <c r="AH166" s="441"/>
      <c r="AI166" s="441"/>
      <c r="AJ166" s="441"/>
    </row>
    <row r="167" spans="1:36" ht="12.75" customHeight="1" x14ac:dyDescent="0.2">
      <c r="A167" s="441"/>
      <c r="B167" s="441"/>
      <c r="C167" s="442"/>
      <c r="D167" s="442"/>
      <c r="E167" s="442"/>
      <c r="F167" s="442"/>
      <c r="G167" s="442"/>
      <c r="H167" s="442"/>
      <c r="I167" s="442"/>
      <c r="J167" s="441"/>
      <c r="K167" s="442"/>
      <c r="L167" s="442"/>
      <c r="M167" s="442"/>
      <c r="N167" s="442"/>
      <c r="O167" s="442"/>
      <c r="P167" s="442"/>
      <c r="Q167" s="442"/>
      <c r="R167" s="442"/>
      <c r="S167" s="442"/>
      <c r="T167" s="442"/>
      <c r="U167" s="442"/>
      <c r="V167" s="442"/>
      <c r="W167" s="442"/>
      <c r="X167" s="442"/>
      <c r="Y167" s="442"/>
      <c r="Z167" s="442"/>
      <c r="AA167" s="442"/>
      <c r="AB167" s="442"/>
      <c r="AC167" s="441"/>
      <c r="AD167" s="441"/>
      <c r="AE167" s="441"/>
      <c r="AF167" s="441"/>
      <c r="AG167" s="441"/>
      <c r="AH167" s="441"/>
      <c r="AI167" s="441"/>
      <c r="AJ167" s="441"/>
    </row>
    <row r="168" spans="1:36" ht="12.75" customHeight="1" x14ac:dyDescent="0.2">
      <c r="A168" s="441"/>
      <c r="B168" s="441"/>
      <c r="C168" s="442"/>
      <c r="D168" s="442"/>
      <c r="E168" s="442"/>
      <c r="F168" s="442"/>
      <c r="G168" s="442"/>
      <c r="H168" s="442"/>
      <c r="I168" s="442"/>
      <c r="J168" s="441"/>
      <c r="K168" s="442"/>
      <c r="L168" s="442"/>
      <c r="M168" s="442"/>
      <c r="N168" s="442"/>
      <c r="O168" s="442"/>
      <c r="P168" s="442"/>
      <c r="Q168" s="442"/>
      <c r="R168" s="442"/>
      <c r="S168" s="442"/>
      <c r="T168" s="442"/>
      <c r="U168" s="442"/>
      <c r="V168" s="442"/>
      <c r="W168" s="442"/>
      <c r="X168" s="442"/>
      <c r="Y168" s="442"/>
      <c r="Z168" s="442"/>
      <c r="AA168" s="442"/>
      <c r="AB168" s="442"/>
      <c r="AC168" s="441"/>
      <c r="AD168" s="441"/>
      <c r="AE168" s="441"/>
      <c r="AF168" s="441"/>
      <c r="AG168" s="441"/>
      <c r="AH168" s="441"/>
      <c r="AI168" s="441"/>
      <c r="AJ168" s="441"/>
    </row>
    <row r="169" spans="1:36" ht="12.75" customHeight="1" x14ac:dyDescent="0.2">
      <c r="A169" s="441"/>
      <c r="B169" s="441"/>
      <c r="C169" s="442"/>
      <c r="D169" s="442"/>
      <c r="E169" s="442"/>
      <c r="F169" s="442"/>
      <c r="G169" s="442"/>
      <c r="H169" s="442"/>
      <c r="I169" s="442"/>
      <c r="J169" s="441"/>
      <c r="K169" s="442"/>
      <c r="L169" s="442"/>
      <c r="M169" s="442"/>
      <c r="N169" s="442"/>
      <c r="O169" s="442"/>
      <c r="P169" s="442"/>
      <c r="Q169" s="442"/>
      <c r="R169" s="442"/>
      <c r="S169" s="442"/>
      <c r="T169" s="442"/>
      <c r="U169" s="442"/>
      <c r="V169" s="442"/>
      <c r="W169" s="442"/>
      <c r="X169" s="442"/>
      <c r="Y169" s="442"/>
      <c r="Z169" s="442"/>
      <c r="AA169" s="442"/>
      <c r="AB169" s="442"/>
      <c r="AC169" s="441"/>
      <c r="AD169" s="441"/>
      <c r="AE169" s="441"/>
      <c r="AF169" s="441"/>
      <c r="AG169" s="441"/>
      <c r="AH169" s="441"/>
      <c r="AI169" s="441"/>
      <c r="AJ169" s="441"/>
    </row>
    <row r="170" spans="1:36" ht="12.75" customHeight="1" x14ac:dyDescent="0.2">
      <c r="A170" s="441"/>
      <c r="B170" s="441"/>
      <c r="C170" s="442"/>
      <c r="D170" s="442"/>
      <c r="E170" s="442"/>
      <c r="F170" s="442"/>
      <c r="G170" s="442"/>
      <c r="H170" s="442"/>
      <c r="I170" s="442"/>
      <c r="J170" s="441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1"/>
      <c r="AD170" s="441"/>
      <c r="AE170" s="441"/>
      <c r="AF170" s="441"/>
      <c r="AG170" s="441"/>
      <c r="AH170" s="441"/>
      <c r="AI170" s="441"/>
      <c r="AJ170" s="441"/>
    </row>
    <row r="171" spans="1:36" ht="12.75" customHeight="1" x14ac:dyDescent="0.2">
      <c r="A171" s="441"/>
      <c r="B171" s="441"/>
      <c r="C171" s="442"/>
      <c r="D171" s="442"/>
      <c r="E171" s="442"/>
      <c r="F171" s="442"/>
      <c r="G171" s="442"/>
      <c r="H171" s="442"/>
      <c r="I171" s="442"/>
      <c r="J171" s="441"/>
      <c r="K171" s="442"/>
      <c r="L171" s="442"/>
      <c r="M171" s="442"/>
      <c r="N171" s="442"/>
      <c r="O171" s="442"/>
      <c r="P171" s="442"/>
      <c r="Q171" s="442"/>
      <c r="R171" s="442"/>
      <c r="S171" s="442"/>
      <c r="T171" s="442"/>
      <c r="U171" s="442"/>
      <c r="V171" s="442"/>
      <c r="W171" s="442"/>
      <c r="X171" s="442"/>
      <c r="Y171" s="442"/>
      <c r="Z171" s="442"/>
      <c r="AA171" s="442"/>
      <c r="AB171" s="442"/>
      <c r="AC171" s="441"/>
      <c r="AD171" s="441"/>
      <c r="AE171" s="441"/>
      <c r="AF171" s="441"/>
      <c r="AG171" s="441"/>
      <c r="AH171" s="441"/>
      <c r="AI171" s="441"/>
      <c r="AJ171" s="441"/>
    </row>
    <row r="172" spans="1:36" ht="12.75" customHeight="1" x14ac:dyDescent="0.2">
      <c r="A172" s="441"/>
      <c r="B172" s="441"/>
      <c r="C172" s="442"/>
      <c r="D172" s="442"/>
      <c r="E172" s="442"/>
      <c r="F172" s="442"/>
      <c r="G172" s="442"/>
      <c r="H172" s="442"/>
      <c r="I172" s="442"/>
      <c r="J172" s="441"/>
      <c r="K172" s="442"/>
      <c r="L172" s="442"/>
      <c r="M172" s="442"/>
      <c r="N172" s="442"/>
      <c r="O172" s="442"/>
      <c r="P172" s="442"/>
      <c r="Q172" s="442"/>
      <c r="R172" s="442"/>
      <c r="S172" s="442"/>
      <c r="T172" s="442"/>
      <c r="U172" s="442"/>
      <c r="V172" s="442"/>
      <c r="W172" s="442"/>
      <c r="X172" s="442"/>
      <c r="Y172" s="442"/>
      <c r="Z172" s="442"/>
      <c r="AA172" s="442"/>
      <c r="AB172" s="442"/>
      <c r="AC172" s="441"/>
      <c r="AD172" s="441"/>
      <c r="AE172" s="441"/>
      <c r="AF172" s="441"/>
      <c r="AG172" s="441"/>
      <c r="AH172" s="441"/>
      <c r="AI172" s="441"/>
      <c r="AJ172" s="441"/>
    </row>
    <row r="173" spans="1:36" ht="12.75" customHeight="1" x14ac:dyDescent="0.2">
      <c r="A173" s="441"/>
      <c r="B173" s="441"/>
      <c r="C173" s="442"/>
      <c r="D173" s="442"/>
      <c r="E173" s="442"/>
      <c r="F173" s="442"/>
      <c r="G173" s="442"/>
      <c r="H173" s="442"/>
      <c r="I173" s="442"/>
      <c r="J173" s="441"/>
      <c r="K173" s="442"/>
      <c r="L173" s="442"/>
      <c r="M173" s="442"/>
      <c r="N173" s="442"/>
      <c r="O173" s="442"/>
      <c r="P173" s="442"/>
      <c r="Q173" s="442"/>
      <c r="R173" s="442"/>
      <c r="S173" s="442"/>
      <c r="T173" s="442"/>
      <c r="U173" s="442"/>
      <c r="V173" s="442"/>
      <c r="W173" s="442"/>
      <c r="X173" s="442"/>
      <c r="Y173" s="442"/>
      <c r="Z173" s="442"/>
      <c r="AA173" s="442"/>
      <c r="AB173" s="442"/>
      <c r="AC173" s="441"/>
      <c r="AD173" s="441"/>
      <c r="AE173" s="441"/>
      <c r="AF173" s="441"/>
      <c r="AG173" s="441"/>
      <c r="AH173" s="441"/>
      <c r="AI173" s="441"/>
      <c r="AJ173" s="441"/>
    </row>
    <row r="174" spans="1:36" ht="12.75" customHeight="1" x14ac:dyDescent="0.2">
      <c r="A174" s="441"/>
      <c r="B174" s="441"/>
      <c r="C174" s="442"/>
      <c r="D174" s="442"/>
      <c r="E174" s="442"/>
      <c r="F174" s="442"/>
      <c r="G174" s="442"/>
      <c r="H174" s="442"/>
      <c r="I174" s="442"/>
      <c r="J174" s="441"/>
      <c r="K174" s="442"/>
      <c r="L174" s="442"/>
      <c r="M174" s="442"/>
      <c r="N174" s="442"/>
      <c r="O174" s="442"/>
      <c r="P174" s="442"/>
      <c r="Q174" s="442"/>
      <c r="R174" s="442"/>
      <c r="S174" s="442"/>
      <c r="T174" s="442"/>
      <c r="U174" s="442"/>
      <c r="V174" s="442"/>
      <c r="W174" s="442"/>
      <c r="X174" s="442"/>
      <c r="Y174" s="442"/>
      <c r="Z174" s="442"/>
      <c r="AA174" s="442"/>
      <c r="AB174" s="442"/>
      <c r="AC174" s="441"/>
      <c r="AD174" s="441"/>
      <c r="AE174" s="441"/>
      <c r="AF174" s="441"/>
      <c r="AG174" s="441"/>
      <c r="AH174" s="441"/>
      <c r="AI174" s="441"/>
      <c r="AJ174" s="441"/>
    </row>
    <row r="175" spans="1:36" ht="12.75" customHeight="1" x14ac:dyDescent="0.2">
      <c r="A175" s="441"/>
      <c r="B175" s="441"/>
      <c r="C175" s="442"/>
      <c r="D175" s="442"/>
      <c r="E175" s="442"/>
      <c r="F175" s="442"/>
      <c r="G175" s="442"/>
      <c r="H175" s="442"/>
      <c r="I175" s="442"/>
      <c r="J175" s="441"/>
      <c r="K175" s="442"/>
      <c r="L175" s="442"/>
      <c r="M175" s="442"/>
      <c r="N175" s="442"/>
      <c r="O175" s="442"/>
      <c r="P175" s="442"/>
      <c r="Q175" s="442"/>
      <c r="R175" s="442"/>
      <c r="S175" s="442"/>
      <c r="T175" s="442"/>
      <c r="U175" s="442"/>
      <c r="V175" s="442"/>
      <c r="W175" s="442"/>
      <c r="X175" s="442"/>
      <c r="Y175" s="442"/>
      <c r="Z175" s="442"/>
      <c r="AA175" s="442"/>
      <c r="AB175" s="442"/>
      <c r="AC175" s="441"/>
      <c r="AD175" s="441"/>
      <c r="AE175" s="441"/>
      <c r="AF175" s="441"/>
      <c r="AG175" s="441"/>
      <c r="AH175" s="441"/>
      <c r="AI175" s="441"/>
      <c r="AJ175" s="441"/>
    </row>
    <row r="176" spans="1:36" ht="12.75" customHeight="1" x14ac:dyDescent="0.2">
      <c r="A176" s="441"/>
      <c r="B176" s="441"/>
      <c r="C176" s="442"/>
      <c r="D176" s="442"/>
      <c r="E176" s="442"/>
      <c r="F176" s="442"/>
      <c r="G176" s="442"/>
      <c r="H176" s="442"/>
      <c r="I176" s="442"/>
      <c r="J176" s="441"/>
      <c r="K176" s="442"/>
      <c r="L176" s="442"/>
      <c r="M176" s="442"/>
      <c r="N176" s="442"/>
      <c r="O176" s="442"/>
      <c r="P176" s="442"/>
      <c r="Q176" s="442"/>
      <c r="R176" s="442"/>
      <c r="S176" s="442"/>
      <c r="T176" s="442"/>
      <c r="U176" s="442"/>
      <c r="V176" s="442"/>
      <c r="W176" s="442"/>
      <c r="X176" s="442"/>
      <c r="Y176" s="442"/>
      <c r="Z176" s="442"/>
      <c r="AA176" s="442"/>
      <c r="AB176" s="442"/>
      <c r="AC176" s="441"/>
      <c r="AD176" s="441"/>
      <c r="AE176" s="441"/>
      <c r="AF176" s="441"/>
      <c r="AG176" s="441"/>
      <c r="AH176" s="441"/>
      <c r="AI176" s="441"/>
      <c r="AJ176" s="441"/>
    </row>
    <row r="177" spans="1:36" ht="12.75" customHeight="1" x14ac:dyDescent="0.2">
      <c r="A177" s="441"/>
      <c r="B177" s="441"/>
      <c r="C177" s="442"/>
      <c r="D177" s="442"/>
      <c r="E177" s="442"/>
      <c r="F177" s="442"/>
      <c r="G177" s="442"/>
      <c r="H177" s="442"/>
      <c r="I177" s="442"/>
      <c r="J177" s="441"/>
      <c r="K177" s="442"/>
      <c r="L177" s="442"/>
      <c r="M177" s="442"/>
      <c r="N177" s="442"/>
      <c r="O177" s="442"/>
      <c r="P177" s="442"/>
      <c r="Q177" s="442"/>
      <c r="R177" s="442"/>
      <c r="S177" s="442"/>
      <c r="T177" s="442"/>
      <c r="U177" s="442"/>
      <c r="V177" s="442"/>
      <c r="W177" s="442"/>
      <c r="X177" s="442"/>
      <c r="Y177" s="442"/>
      <c r="Z177" s="442"/>
      <c r="AA177" s="442"/>
      <c r="AB177" s="442"/>
      <c r="AC177" s="441"/>
      <c r="AD177" s="441"/>
      <c r="AE177" s="441"/>
      <c r="AF177" s="441"/>
      <c r="AG177" s="441"/>
      <c r="AH177" s="441"/>
      <c r="AI177" s="441"/>
      <c r="AJ177" s="441"/>
    </row>
    <row r="178" spans="1:36" ht="12.75" customHeight="1" x14ac:dyDescent="0.2">
      <c r="A178" s="441"/>
      <c r="B178" s="441"/>
      <c r="C178" s="442"/>
      <c r="D178" s="442"/>
      <c r="E178" s="442"/>
      <c r="F178" s="442"/>
      <c r="G178" s="442"/>
      <c r="H178" s="442"/>
      <c r="I178" s="442"/>
      <c r="J178" s="441"/>
      <c r="K178" s="442"/>
      <c r="L178" s="442"/>
      <c r="M178" s="442"/>
      <c r="N178" s="442"/>
      <c r="O178" s="442"/>
      <c r="P178" s="442"/>
      <c r="Q178" s="442"/>
      <c r="R178" s="442"/>
      <c r="S178" s="442"/>
      <c r="T178" s="442"/>
      <c r="U178" s="442"/>
      <c r="V178" s="442"/>
      <c r="W178" s="442"/>
      <c r="X178" s="442"/>
      <c r="Y178" s="442"/>
      <c r="Z178" s="442"/>
      <c r="AA178" s="442"/>
      <c r="AB178" s="442"/>
      <c r="AC178" s="441"/>
      <c r="AD178" s="441"/>
      <c r="AE178" s="441"/>
      <c r="AF178" s="441"/>
      <c r="AG178" s="441"/>
      <c r="AH178" s="441"/>
      <c r="AI178" s="441"/>
      <c r="AJ178" s="441"/>
    </row>
    <row r="179" spans="1:36" ht="12.75" customHeight="1" x14ac:dyDescent="0.2">
      <c r="A179" s="441"/>
      <c r="B179" s="441"/>
      <c r="C179" s="442"/>
      <c r="D179" s="442"/>
      <c r="E179" s="442"/>
      <c r="F179" s="442"/>
      <c r="G179" s="442"/>
      <c r="H179" s="442"/>
      <c r="I179" s="442"/>
      <c r="J179" s="441"/>
      <c r="K179" s="442"/>
      <c r="L179" s="442"/>
      <c r="M179" s="442"/>
      <c r="N179" s="442"/>
      <c r="O179" s="442"/>
      <c r="P179" s="442"/>
      <c r="Q179" s="442"/>
      <c r="R179" s="442"/>
      <c r="S179" s="442"/>
      <c r="T179" s="442"/>
      <c r="U179" s="442"/>
      <c r="V179" s="442"/>
      <c r="W179" s="442"/>
      <c r="X179" s="442"/>
      <c r="Y179" s="442"/>
      <c r="Z179" s="442"/>
      <c r="AA179" s="442"/>
      <c r="AB179" s="442"/>
      <c r="AC179" s="441"/>
      <c r="AD179" s="441"/>
      <c r="AE179" s="441"/>
      <c r="AF179" s="441"/>
      <c r="AG179" s="441"/>
      <c r="AH179" s="441"/>
      <c r="AI179" s="441"/>
      <c r="AJ179" s="441"/>
    </row>
    <row r="180" spans="1:36" ht="12.75" customHeight="1" x14ac:dyDescent="0.2">
      <c r="A180" s="441"/>
      <c r="B180" s="441"/>
      <c r="C180" s="442"/>
      <c r="D180" s="442"/>
      <c r="E180" s="442"/>
      <c r="F180" s="442"/>
      <c r="G180" s="442"/>
      <c r="H180" s="442"/>
      <c r="I180" s="442"/>
      <c r="J180" s="441"/>
      <c r="K180" s="442"/>
      <c r="L180" s="442"/>
      <c r="M180" s="442"/>
      <c r="N180" s="442"/>
      <c r="O180" s="442"/>
      <c r="P180" s="442"/>
      <c r="Q180" s="442"/>
      <c r="R180" s="442"/>
      <c r="S180" s="442"/>
      <c r="T180" s="442"/>
      <c r="U180" s="442"/>
      <c r="V180" s="442"/>
      <c r="W180" s="442"/>
      <c r="X180" s="442"/>
      <c r="Y180" s="442"/>
      <c r="Z180" s="442"/>
      <c r="AA180" s="442"/>
      <c r="AB180" s="442"/>
      <c r="AC180" s="441"/>
      <c r="AD180" s="441"/>
      <c r="AE180" s="441"/>
      <c r="AF180" s="441"/>
      <c r="AG180" s="441"/>
      <c r="AH180" s="441"/>
      <c r="AI180" s="441"/>
      <c r="AJ180" s="441"/>
    </row>
    <row r="181" spans="1:36" ht="12.75" customHeight="1" x14ac:dyDescent="0.2">
      <c r="A181" s="441"/>
      <c r="B181" s="441"/>
      <c r="C181" s="442"/>
      <c r="D181" s="442"/>
      <c r="E181" s="442"/>
      <c r="F181" s="442"/>
      <c r="G181" s="442"/>
      <c r="H181" s="442"/>
      <c r="I181" s="442"/>
      <c r="J181" s="441"/>
      <c r="K181" s="442"/>
      <c r="L181" s="442"/>
      <c r="M181" s="442"/>
      <c r="N181" s="442"/>
      <c r="O181" s="442"/>
      <c r="P181" s="442"/>
      <c r="Q181" s="442"/>
      <c r="R181" s="442"/>
      <c r="S181" s="442"/>
      <c r="T181" s="442"/>
      <c r="U181" s="442"/>
      <c r="V181" s="442"/>
      <c r="W181" s="442"/>
      <c r="X181" s="442"/>
      <c r="Y181" s="442"/>
      <c r="Z181" s="442"/>
      <c r="AA181" s="442"/>
      <c r="AB181" s="442"/>
      <c r="AC181" s="441"/>
      <c r="AD181" s="441"/>
      <c r="AE181" s="441"/>
      <c r="AF181" s="441"/>
      <c r="AG181" s="441"/>
      <c r="AH181" s="441"/>
      <c r="AI181" s="441"/>
      <c r="AJ181" s="441"/>
    </row>
    <row r="182" spans="1:36" ht="12.75" customHeight="1" x14ac:dyDescent="0.2">
      <c r="A182" s="441"/>
      <c r="B182" s="441"/>
      <c r="C182" s="442"/>
      <c r="D182" s="442"/>
      <c r="E182" s="442"/>
      <c r="F182" s="442"/>
      <c r="G182" s="442"/>
      <c r="H182" s="442"/>
      <c r="I182" s="442"/>
      <c r="J182" s="441"/>
      <c r="K182" s="442"/>
      <c r="L182" s="442"/>
      <c r="M182" s="442"/>
      <c r="N182" s="442"/>
      <c r="O182" s="442"/>
      <c r="P182" s="442"/>
      <c r="Q182" s="442"/>
      <c r="R182" s="442"/>
      <c r="S182" s="442"/>
      <c r="T182" s="442"/>
      <c r="U182" s="442"/>
      <c r="V182" s="442"/>
      <c r="W182" s="442"/>
      <c r="X182" s="442"/>
      <c r="Y182" s="442"/>
      <c r="Z182" s="442"/>
      <c r="AA182" s="442"/>
      <c r="AB182" s="442"/>
      <c r="AC182" s="441"/>
      <c r="AD182" s="441"/>
      <c r="AE182" s="441"/>
      <c r="AF182" s="441"/>
      <c r="AG182" s="441"/>
      <c r="AH182" s="441"/>
      <c r="AI182" s="441"/>
      <c r="AJ182" s="441"/>
    </row>
    <row r="183" spans="1:36" ht="12.75" customHeight="1" x14ac:dyDescent="0.2">
      <c r="A183" s="441"/>
      <c r="B183" s="441"/>
      <c r="C183" s="442"/>
      <c r="D183" s="442"/>
      <c r="E183" s="442"/>
      <c r="F183" s="442"/>
      <c r="G183" s="442"/>
      <c r="H183" s="442"/>
      <c r="I183" s="442"/>
      <c r="J183" s="441"/>
      <c r="K183" s="442"/>
      <c r="L183" s="442"/>
      <c r="M183" s="442"/>
      <c r="N183" s="442"/>
      <c r="O183" s="442"/>
      <c r="P183" s="442"/>
      <c r="Q183" s="442"/>
      <c r="R183" s="442"/>
      <c r="S183" s="442"/>
      <c r="T183" s="442"/>
      <c r="U183" s="442"/>
      <c r="V183" s="442"/>
      <c r="W183" s="442"/>
      <c r="X183" s="442"/>
      <c r="Y183" s="442"/>
      <c r="Z183" s="442"/>
      <c r="AA183" s="442"/>
      <c r="AB183" s="442"/>
      <c r="AC183" s="441"/>
      <c r="AD183" s="441"/>
      <c r="AE183" s="441"/>
      <c r="AF183" s="441"/>
      <c r="AG183" s="441"/>
      <c r="AH183" s="441"/>
      <c r="AI183" s="441"/>
      <c r="AJ183" s="441"/>
    </row>
    <row r="184" spans="1:36" ht="12.75" customHeight="1" x14ac:dyDescent="0.2">
      <c r="A184" s="441"/>
      <c r="B184" s="441"/>
      <c r="C184" s="442"/>
      <c r="D184" s="442"/>
      <c r="E184" s="442"/>
      <c r="F184" s="442"/>
      <c r="G184" s="442"/>
      <c r="H184" s="442"/>
      <c r="I184" s="442"/>
      <c r="J184" s="441"/>
      <c r="K184" s="442"/>
      <c r="L184" s="442"/>
      <c r="M184" s="442"/>
      <c r="N184" s="442"/>
      <c r="O184" s="442"/>
      <c r="P184" s="442"/>
      <c r="Q184" s="442"/>
      <c r="R184" s="442"/>
      <c r="S184" s="442"/>
      <c r="T184" s="442"/>
      <c r="U184" s="442"/>
      <c r="V184" s="442"/>
      <c r="W184" s="442"/>
      <c r="X184" s="442"/>
      <c r="Y184" s="442"/>
      <c r="Z184" s="442"/>
      <c r="AA184" s="442"/>
      <c r="AB184" s="442"/>
      <c r="AC184" s="441"/>
      <c r="AD184" s="441"/>
      <c r="AE184" s="441"/>
      <c r="AF184" s="441"/>
      <c r="AG184" s="441"/>
      <c r="AH184" s="441"/>
      <c r="AI184" s="441"/>
      <c r="AJ184" s="441"/>
    </row>
    <row r="185" spans="1:36" ht="12.75" customHeight="1" x14ac:dyDescent="0.2">
      <c r="A185" s="441"/>
      <c r="B185" s="441"/>
      <c r="C185" s="442"/>
      <c r="D185" s="442"/>
      <c r="E185" s="442"/>
      <c r="F185" s="442"/>
      <c r="G185" s="442"/>
      <c r="H185" s="442"/>
      <c r="I185" s="442"/>
      <c r="J185" s="441"/>
      <c r="K185" s="442"/>
      <c r="L185" s="442"/>
      <c r="M185" s="442"/>
      <c r="N185" s="442"/>
      <c r="O185" s="442"/>
      <c r="P185" s="442"/>
      <c r="Q185" s="442"/>
      <c r="R185" s="442"/>
      <c r="S185" s="442"/>
      <c r="T185" s="442"/>
      <c r="U185" s="442"/>
      <c r="V185" s="442"/>
      <c r="W185" s="442"/>
      <c r="X185" s="442"/>
      <c r="Y185" s="442"/>
      <c r="Z185" s="442"/>
      <c r="AA185" s="442"/>
      <c r="AB185" s="442"/>
      <c r="AC185" s="441"/>
      <c r="AD185" s="441"/>
      <c r="AE185" s="441"/>
      <c r="AF185" s="441"/>
      <c r="AG185" s="441"/>
      <c r="AH185" s="441"/>
      <c r="AI185" s="441"/>
      <c r="AJ185" s="441"/>
    </row>
    <row r="186" spans="1:36" ht="12.75" customHeight="1" x14ac:dyDescent="0.2">
      <c r="A186" s="441"/>
      <c r="B186" s="441"/>
      <c r="C186" s="442"/>
      <c r="D186" s="442"/>
      <c r="E186" s="442"/>
      <c r="F186" s="442"/>
      <c r="G186" s="442"/>
      <c r="H186" s="442"/>
      <c r="I186" s="442"/>
      <c r="J186" s="441"/>
      <c r="K186" s="442"/>
      <c r="L186" s="442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1"/>
      <c r="AD186" s="441"/>
      <c r="AE186" s="441"/>
      <c r="AF186" s="441"/>
      <c r="AG186" s="441"/>
      <c r="AH186" s="441"/>
      <c r="AI186" s="441"/>
      <c r="AJ186" s="441"/>
    </row>
    <row r="187" spans="1:36" ht="12.75" customHeight="1" x14ac:dyDescent="0.2">
      <c r="A187" s="441"/>
      <c r="B187" s="441"/>
      <c r="C187" s="442"/>
      <c r="D187" s="442"/>
      <c r="E187" s="442"/>
      <c r="F187" s="442"/>
      <c r="G187" s="442"/>
      <c r="H187" s="442"/>
      <c r="I187" s="442"/>
      <c r="J187" s="441"/>
      <c r="K187" s="442"/>
      <c r="L187" s="442"/>
      <c r="M187" s="442"/>
      <c r="N187" s="442"/>
      <c r="O187" s="442"/>
      <c r="P187" s="442"/>
      <c r="Q187" s="442"/>
      <c r="R187" s="442"/>
      <c r="S187" s="442"/>
      <c r="T187" s="442"/>
      <c r="U187" s="442"/>
      <c r="V187" s="442"/>
      <c r="W187" s="442"/>
      <c r="X187" s="442"/>
      <c r="Y187" s="442"/>
      <c r="Z187" s="442"/>
      <c r="AA187" s="442"/>
      <c r="AB187" s="442"/>
      <c r="AC187" s="441"/>
      <c r="AD187" s="441"/>
      <c r="AE187" s="441"/>
      <c r="AF187" s="441"/>
      <c r="AG187" s="441"/>
      <c r="AH187" s="441"/>
      <c r="AI187" s="441"/>
      <c r="AJ187" s="441"/>
    </row>
    <row r="188" spans="1:36" ht="12.75" customHeight="1" x14ac:dyDescent="0.2">
      <c r="A188" s="441"/>
      <c r="B188" s="441"/>
      <c r="C188" s="442"/>
      <c r="D188" s="442"/>
      <c r="E188" s="442"/>
      <c r="F188" s="442"/>
      <c r="G188" s="442"/>
      <c r="H188" s="442"/>
      <c r="I188" s="442"/>
      <c r="J188" s="441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2"/>
      <c r="Z188" s="442"/>
      <c r="AA188" s="442"/>
      <c r="AB188" s="442"/>
      <c r="AC188" s="441"/>
      <c r="AD188" s="441"/>
      <c r="AE188" s="441"/>
      <c r="AF188" s="441"/>
      <c r="AG188" s="441"/>
      <c r="AH188" s="441"/>
      <c r="AI188" s="441"/>
      <c r="AJ188" s="441"/>
    </row>
    <row r="189" spans="1:36" ht="12.75" customHeight="1" x14ac:dyDescent="0.2">
      <c r="A189" s="441"/>
      <c r="B189" s="441"/>
      <c r="C189" s="442"/>
      <c r="D189" s="442"/>
      <c r="E189" s="442"/>
      <c r="F189" s="442"/>
      <c r="G189" s="442"/>
      <c r="H189" s="442"/>
      <c r="I189" s="442"/>
      <c r="J189" s="441"/>
      <c r="K189" s="442"/>
      <c r="L189" s="442"/>
      <c r="M189" s="442"/>
      <c r="N189" s="442"/>
      <c r="O189" s="442"/>
      <c r="P189" s="442"/>
      <c r="Q189" s="442"/>
      <c r="R189" s="442"/>
      <c r="S189" s="442"/>
      <c r="T189" s="442"/>
      <c r="U189" s="442"/>
      <c r="V189" s="442"/>
      <c r="W189" s="442"/>
      <c r="X189" s="442"/>
      <c r="Y189" s="442"/>
      <c r="Z189" s="442"/>
      <c r="AA189" s="442"/>
      <c r="AB189" s="442"/>
      <c r="AC189" s="441"/>
      <c r="AD189" s="441"/>
      <c r="AE189" s="441"/>
      <c r="AF189" s="441"/>
      <c r="AG189" s="441"/>
      <c r="AH189" s="441"/>
      <c r="AI189" s="441"/>
      <c r="AJ189" s="441"/>
    </row>
    <row r="190" spans="1:36" ht="12.75" customHeight="1" x14ac:dyDescent="0.2">
      <c r="A190" s="441"/>
      <c r="B190" s="441"/>
      <c r="C190" s="442"/>
      <c r="D190" s="442"/>
      <c r="E190" s="442"/>
      <c r="F190" s="442"/>
      <c r="G190" s="442"/>
      <c r="H190" s="442"/>
      <c r="I190" s="442"/>
      <c r="J190" s="441"/>
      <c r="K190" s="442"/>
      <c r="L190" s="442"/>
      <c r="M190" s="442"/>
      <c r="N190" s="442"/>
      <c r="O190" s="442"/>
      <c r="P190" s="442"/>
      <c r="Q190" s="442"/>
      <c r="R190" s="442"/>
      <c r="S190" s="442"/>
      <c r="T190" s="442"/>
      <c r="U190" s="442"/>
      <c r="V190" s="442"/>
      <c r="W190" s="442"/>
      <c r="X190" s="442"/>
      <c r="Y190" s="442"/>
      <c r="Z190" s="442"/>
      <c r="AA190" s="442"/>
      <c r="AB190" s="442"/>
      <c r="AC190" s="441"/>
      <c r="AD190" s="441"/>
      <c r="AE190" s="441"/>
      <c r="AF190" s="441"/>
      <c r="AG190" s="441"/>
      <c r="AH190" s="441"/>
      <c r="AI190" s="441"/>
      <c r="AJ190" s="441"/>
    </row>
    <row r="191" spans="1:36" ht="12.75" customHeight="1" x14ac:dyDescent="0.2">
      <c r="A191" s="441"/>
      <c r="B191" s="441"/>
      <c r="C191" s="442"/>
      <c r="D191" s="442"/>
      <c r="E191" s="442"/>
      <c r="F191" s="442"/>
      <c r="G191" s="442"/>
      <c r="H191" s="442"/>
      <c r="I191" s="442"/>
      <c r="J191" s="441"/>
      <c r="K191" s="442"/>
      <c r="L191" s="442"/>
      <c r="M191" s="442"/>
      <c r="N191" s="442"/>
      <c r="O191" s="442"/>
      <c r="P191" s="442"/>
      <c r="Q191" s="442"/>
      <c r="R191" s="442"/>
      <c r="S191" s="442"/>
      <c r="T191" s="442"/>
      <c r="U191" s="442"/>
      <c r="V191" s="442"/>
      <c r="W191" s="442"/>
      <c r="X191" s="442"/>
      <c r="Y191" s="442"/>
      <c r="Z191" s="442"/>
      <c r="AA191" s="442"/>
      <c r="AB191" s="442"/>
      <c r="AC191" s="441"/>
      <c r="AD191" s="441"/>
      <c r="AE191" s="441"/>
      <c r="AF191" s="441"/>
      <c r="AG191" s="441"/>
      <c r="AH191" s="441"/>
      <c r="AI191" s="441"/>
      <c r="AJ191" s="441"/>
    </row>
    <row r="192" spans="1:36" ht="12.75" customHeight="1" x14ac:dyDescent="0.2">
      <c r="A192" s="441"/>
      <c r="B192" s="441"/>
      <c r="C192" s="442"/>
      <c r="D192" s="442"/>
      <c r="E192" s="442"/>
      <c r="F192" s="442"/>
      <c r="G192" s="442"/>
      <c r="H192" s="442"/>
      <c r="I192" s="442"/>
      <c r="J192" s="441"/>
      <c r="K192" s="442"/>
      <c r="L192" s="442"/>
      <c r="M192" s="442"/>
      <c r="N192" s="442"/>
      <c r="O192" s="442"/>
      <c r="P192" s="442"/>
      <c r="Q192" s="442"/>
      <c r="R192" s="442"/>
      <c r="S192" s="442"/>
      <c r="T192" s="442"/>
      <c r="U192" s="442"/>
      <c r="V192" s="442"/>
      <c r="W192" s="442"/>
      <c r="X192" s="442"/>
      <c r="Y192" s="442"/>
      <c r="Z192" s="442"/>
      <c r="AA192" s="442"/>
      <c r="AB192" s="442"/>
      <c r="AC192" s="441"/>
      <c r="AD192" s="441"/>
      <c r="AE192" s="441"/>
      <c r="AF192" s="441"/>
      <c r="AG192" s="441"/>
      <c r="AH192" s="441"/>
      <c r="AI192" s="441"/>
      <c r="AJ192" s="441"/>
    </row>
    <row r="193" spans="1:36" ht="12.75" customHeight="1" x14ac:dyDescent="0.2">
      <c r="A193" s="441"/>
      <c r="B193" s="441"/>
      <c r="C193" s="442"/>
      <c r="D193" s="442"/>
      <c r="E193" s="442"/>
      <c r="F193" s="442"/>
      <c r="G193" s="442"/>
      <c r="H193" s="442"/>
      <c r="I193" s="442"/>
      <c r="J193" s="441"/>
      <c r="K193" s="442"/>
      <c r="L193" s="442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1"/>
      <c r="AD193" s="441"/>
      <c r="AE193" s="441"/>
      <c r="AF193" s="441"/>
      <c r="AG193" s="441"/>
      <c r="AH193" s="441"/>
      <c r="AI193" s="441"/>
      <c r="AJ193" s="441"/>
    </row>
    <row r="194" spans="1:36" ht="12.75" customHeight="1" x14ac:dyDescent="0.2">
      <c r="A194" s="441"/>
      <c r="B194" s="441"/>
      <c r="C194" s="442"/>
      <c r="D194" s="442"/>
      <c r="E194" s="442"/>
      <c r="F194" s="442"/>
      <c r="G194" s="442"/>
      <c r="H194" s="442"/>
      <c r="I194" s="442"/>
      <c r="J194" s="441"/>
      <c r="K194" s="442"/>
      <c r="L194" s="442"/>
      <c r="M194" s="442"/>
      <c r="N194" s="442"/>
      <c r="O194" s="442"/>
      <c r="P194" s="442"/>
      <c r="Q194" s="442"/>
      <c r="R194" s="442"/>
      <c r="S194" s="442"/>
      <c r="T194" s="442"/>
      <c r="U194" s="442"/>
      <c r="V194" s="442"/>
      <c r="W194" s="442"/>
      <c r="X194" s="442"/>
      <c r="Y194" s="442"/>
      <c r="Z194" s="442"/>
      <c r="AA194" s="442"/>
      <c r="AB194" s="442"/>
      <c r="AC194" s="441"/>
      <c r="AD194" s="441"/>
      <c r="AE194" s="441"/>
      <c r="AF194" s="441"/>
      <c r="AG194" s="441"/>
      <c r="AH194" s="441"/>
      <c r="AI194" s="441"/>
      <c r="AJ194" s="441"/>
    </row>
    <row r="195" spans="1:36" ht="12.75" customHeight="1" x14ac:dyDescent="0.2">
      <c r="A195" s="441"/>
      <c r="B195" s="441"/>
      <c r="C195" s="442"/>
      <c r="D195" s="442"/>
      <c r="E195" s="442"/>
      <c r="F195" s="442"/>
      <c r="G195" s="442"/>
      <c r="H195" s="442"/>
      <c r="I195" s="442"/>
      <c r="J195" s="441"/>
      <c r="K195" s="442"/>
      <c r="L195" s="442"/>
      <c r="M195" s="442"/>
      <c r="N195" s="442"/>
      <c r="O195" s="442"/>
      <c r="P195" s="442"/>
      <c r="Q195" s="442"/>
      <c r="R195" s="442"/>
      <c r="S195" s="442"/>
      <c r="T195" s="442"/>
      <c r="U195" s="442"/>
      <c r="V195" s="442"/>
      <c r="W195" s="442"/>
      <c r="X195" s="442"/>
      <c r="Y195" s="442"/>
      <c r="Z195" s="442"/>
      <c r="AA195" s="442"/>
      <c r="AB195" s="442"/>
      <c r="AC195" s="441"/>
      <c r="AD195" s="441"/>
      <c r="AE195" s="441"/>
      <c r="AF195" s="441"/>
      <c r="AG195" s="441"/>
      <c r="AH195" s="441"/>
      <c r="AI195" s="441"/>
      <c r="AJ195" s="441"/>
    </row>
    <row r="196" spans="1:36" ht="12.75" customHeight="1" x14ac:dyDescent="0.2">
      <c r="A196" s="441"/>
      <c r="B196" s="441"/>
      <c r="C196" s="442"/>
      <c r="D196" s="442"/>
      <c r="E196" s="442"/>
      <c r="F196" s="442"/>
      <c r="G196" s="442"/>
      <c r="H196" s="442"/>
      <c r="I196" s="442"/>
      <c r="J196" s="441"/>
      <c r="K196" s="442"/>
      <c r="L196" s="442"/>
      <c r="M196" s="442"/>
      <c r="N196" s="442"/>
      <c r="O196" s="442"/>
      <c r="P196" s="442"/>
      <c r="Q196" s="442"/>
      <c r="R196" s="442"/>
      <c r="S196" s="442"/>
      <c r="T196" s="442"/>
      <c r="U196" s="442"/>
      <c r="V196" s="442"/>
      <c r="W196" s="442"/>
      <c r="X196" s="442"/>
      <c r="Y196" s="442"/>
      <c r="Z196" s="442"/>
      <c r="AA196" s="442"/>
      <c r="AB196" s="442"/>
      <c r="AC196" s="441"/>
      <c r="AD196" s="441"/>
      <c r="AE196" s="441"/>
      <c r="AF196" s="441"/>
      <c r="AG196" s="441"/>
      <c r="AH196" s="441"/>
      <c r="AI196" s="441"/>
      <c r="AJ196" s="441"/>
    </row>
    <row r="197" spans="1:36" ht="12.75" customHeight="1" x14ac:dyDescent="0.2">
      <c r="A197" s="441"/>
      <c r="B197" s="441"/>
      <c r="C197" s="442"/>
      <c r="D197" s="442"/>
      <c r="E197" s="442"/>
      <c r="F197" s="442"/>
      <c r="G197" s="442"/>
      <c r="H197" s="442"/>
      <c r="I197" s="442"/>
      <c r="J197" s="441"/>
      <c r="K197" s="442"/>
      <c r="L197" s="442"/>
      <c r="M197" s="442"/>
      <c r="N197" s="442"/>
      <c r="O197" s="442"/>
      <c r="P197" s="442"/>
      <c r="Q197" s="442"/>
      <c r="R197" s="442"/>
      <c r="S197" s="442"/>
      <c r="T197" s="442"/>
      <c r="U197" s="442"/>
      <c r="V197" s="442"/>
      <c r="W197" s="442"/>
      <c r="X197" s="442"/>
      <c r="Y197" s="442"/>
      <c r="Z197" s="442"/>
      <c r="AA197" s="442"/>
      <c r="AB197" s="442"/>
      <c r="AC197" s="441"/>
      <c r="AD197" s="441"/>
      <c r="AE197" s="441"/>
      <c r="AF197" s="441"/>
      <c r="AG197" s="441"/>
      <c r="AH197" s="441"/>
      <c r="AI197" s="441"/>
      <c r="AJ197" s="441"/>
    </row>
    <row r="198" spans="1:36" ht="12.75" customHeight="1" x14ac:dyDescent="0.2">
      <c r="A198" s="441"/>
      <c r="B198" s="441"/>
      <c r="C198" s="442"/>
      <c r="D198" s="442"/>
      <c r="E198" s="442"/>
      <c r="F198" s="442"/>
      <c r="G198" s="442"/>
      <c r="H198" s="442"/>
      <c r="I198" s="442"/>
      <c r="J198" s="441"/>
      <c r="K198" s="442"/>
      <c r="L198" s="442"/>
      <c r="M198" s="442"/>
      <c r="N198" s="442"/>
      <c r="O198" s="442"/>
      <c r="P198" s="442"/>
      <c r="Q198" s="442"/>
      <c r="R198" s="442"/>
      <c r="S198" s="442"/>
      <c r="T198" s="442"/>
      <c r="U198" s="442"/>
      <c r="V198" s="442"/>
      <c r="W198" s="442"/>
      <c r="X198" s="442"/>
      <c r="Y198" s="442"/>
      <c r="Z198" s="442"/>
      <c r="AA198" s="442"/>
      <c r="AB198" s="442"/>
      <c r="AC198" s="441"/>
      <c r="AD198" s="441"/>
      <c r="AE198" s="441"/>
      <c r="AF198" s="441"/>
      <c r="AG198" s="441"/>
      <c r="AH198" s="441"/>
      <c r="AI198" s="441"/>
      <c r="AJ198" s="441"/>
    </row>
    <row r="199" spans="1:36" ht="12.75" customHeight="1" x14ac:dyDescent="0.2">
      <c r="A199" s="441"/>
      <c r="B199" s="441"/>
      <c r="C199" s="442"/>
      <c r="D199" s="442"/>
      <c r="E199" s="442"/>
      <c r="F199" s="442"/>
      <c r="G199" s="442"/>
      <c r="H199" s="442"/>
      <c r="I199" s="442"/>
      <c r="J199" s="441"/>
      <c r="K199" s="442"/>
      <c r="L199" s="442"/>
      <c r="M199" s="442"/>
      <c r="N199" s="442"/>
      <c r="O199" s="442"/>
      <c r="P199" s="442"/>
      <c r="Q199" s="442"/>
      <c r="R199" s="442"/>
      <c r="S199" s="442"/>
      <c r="T199" s="442"/>
      <c r="U199" s="442"/>
      <c r="V199" s="442"/>
      <c r="W199" s="442"/>
      <c r="X199" s="442"/>
      <c r="Y199" s="442"/>
      <c r="Z199" s="442"/>
      <c r="AA199" s="442"/>
      <c r="AB199" s="442"/>
      <c r="AC199" s="441"/>
      <c r="AD199" s="441"/>
      <c r="AE199" s="441"/>
      <c r="AF199" s="441"/>
      <c r="AG199" s="441"/>
      <c r="AH199" s="441"/>
      <c r="AI199" s="441"/>
      <c r="AJ199" s="441"/>
    </row>
    <row r="200" spans="1:36" ht="12.75" customHeight="1" x14ac:dyDescent="0.2">
      <c r="A200" s="441"/>
      <c r="B200" s="441"/>
      <c r="C200" s="442"/>
      <c r="D200" s="442"/>
      <c r="E200" s="442"/>
      <c r="F200" s="442"/>
      <c r="G200" s="442"/>
      <c r="H200" s="442"/>
      <c r="I200" s="442"/>
      <c r="J200" s="441"/>
      <c r="K200" s="442"/>
      <c r="L200" s="442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1"/>
      <c r="AD200" s="441"/>
      <c r="AE200" s="441"/>
      <c r="AF200" s="441"/>
      <c r="AG200" s="441"/>
      <c r="AH200" s="441"/>
      <c r="AI200" s="441"/>
      <c r="AJ200" s="441"/>
    </row>
    <row r="201" spans="1:36" ht="12.75" customHeight="1" x14ac:dyDescent="0.2">
      <c r="A201" s="441"/>
      <c r="B201" s="441"/>
      <c r="C201" s="442"/>
      <c r="D201" s="442"/>
      <c r="E201" s="442"/>
      <c r="F201" s="442"/>
      <c r="G201" s="442"/>
      <c r="H201" s="442"/>
      <c r="I201" s="442"/>
      <c r="J201" s="441"/>
      <c r="K201" s="442"/>
      <c r="L201" s="442"/>
      <c r="M201" s="442"/>
      <c r="N201" s="442"/>
      <c r="O201" s="442"/>
      <c r="P201" s="442"/>
      <c r="Q201" s="442"/>
      <c r="R201" s="442"/>
      <c r="S201" s="442"/>
      <c r="T201" s="442"/>
      <c r="U201" s="442"/>
      <c r="V201" s="442"/>
      <c r="W201" s="442"/>
      <c r="X201" s="442"/>
      <c r="Y201" s="442"/>
      <c r="Z201" s="442"/>
      <c r="AA201" s="442"/>
      <c r="AB201" s="442"/>
      <c r="AC201" s="441"/>
      <c r="AD201" s="441"/>
      <c r="AE201" s="441"/>
      <c r="AF201" s="441"/>
      <c r="AG201" s="441"/>
      <c r="AH201" s="441"/>
      <c r="AI201" s="441"/>
      <c r="AJ201" s="441"/>
    </row>
    <row r="202" spans="1:36" ht="12.75" customHeight="1" x14ac:dyDescent="0.2">
      <c r="A202" s="441"/>
      <c r="B202" s="441"/>
      <c r="C202" s="442"/>
      <c r="D202" s="442"/>
      <c r="E202" s="442"/>
      <c r="F202" s="442"/>
      <c r="G202" s="442"/>
      <c r="H202" s="442"/>
      <c r="I202" s="442"/>
      <c r="J202" s="441"/>
      <c r="K202" s="442"/>
      <c r="L202" s="442"/>
      <c r="M202" s="442"/>
      <c r="N202" s="442"/>
      <c r="O202" s="442"/>
      <c r="P202" s="442"/>
      <c r="Q202" s="442"/>
      <c r="R202" s="442"/>
      <c r="S202" s="442"/>
      <c r="T202" s="442"/>
      <c r="U202" s="442"/>
      <c r="V202" s="442"/>
      <c r="W202" s="442"/>
      <c r="X202" s="442"/>
      <c r="Y202" s="442"/>
      <c r="Z202" s="442"/>
      <c r="AA202" s="442"/>
      <c r="AB202" s="442"/>
      <c r="AC202" s="441"/>
      <c r="AD202" s="441"/>
      <c r="AE202" s="441"/>
      <c r="AF202" s="441"/>
      <c r="AG202" s="441"/>
      <c r="AH202" s="441"/>
      <c r="AI202" s="441"/>
      <c r="AJ202" s="441"/>
    </row>
    <row r="203" spans="1:36" ht="12.75" customHeight="1" x14ac:dyDescent="0.2">
      <c r="A203" s="441"/>
      <c r="B203" s="441"/>
      <c r="C203" s="442"/>
      <c r="D203" s="442"/>
      <c r="E203" s="442"/>
      <c r="F203" s="442"/>
      <c r="G203" s="442"/>
      <c r="H203" s="442"/>
      <c r="I203" s="442"/>
      <c r="J203" s="441"/>
      <c r="K203" s="442"/>
      <c r="L203" s="442"/>
      <c r="M203" s="442"/>
      <c r="N203" s="442"/>
      <c r="O203" s="442"/>
      <c r="P203" s="442"/>
      <c r="Q203" s="442"/>
      <c r="R203" s="442"/>
      <c r="S203" s="442"/>
      <c r="T203" s="442"/>
      <c r="U203" s="442"/>
      <c r="V203" s="442"/>
      <c r="W203" s="442"/>
      <c r="X203" s="442"/>
      <c r="Y203" s="442"/>
      <c r="Z203" s="442"/>
      <c r="AA203" s="442"/>
      <c r="AB203" s="442"/>
      <c r="AC203" s="441"/>
      <c r="AD203" s="441"/>
      <c r="AE203" s="441"/>
      <c r="AF203" s="441"/>
      <c r="AG203" s="441"/>
      <c r="AH203" s="441"/>
      <c r="AI203" s="441"/>
      <c r="AJ203" s="441"/>
    </row>
    <row r="204" spans="1:36" ht="12.75" customHeight="1" x14ac:dyDescent="0.2">
      <c r="A204" s="441"/>
      <c r="B204" s="441"/>
      <c r="C204" s="442"/>
      <c r="D204" s="442"/>
      <c r="E204" s="442"/>
      <c r="F204" s="442"/>
      <c r="G204" s="442"/>
      <c r="H204" s="442"/>
      <c r="I204" s="442"/>
      <c r="J204" s="441"/>
      <c r="K204" s="442"/>
      <c r="L204" s="442"/>
      <c r="M204" s="442"/>
      <c r="N204" s="442"/>
      <c r="O204" s="442"/>
      <c r="P204" s="442"/>
      <c r="Q204" s="442"/>
      <c r="R204" s="442"/>
      <c r="S204" s="442"/>
      <c r="T204" s="442"/>
      <c r="U204" s="442"/>
      <c r="V204" s="442"/>
      <c r="W204" s="442"/>
      <c r="X204" s="442"/>
      <c r="Y204" s="442"/>
      <c r="Z204" s="442"/>
      <c r="AA204" s="442"/>
      <c r="AB204" s="442"/>
      <c r="AC204" s="441"/>
      <c r="AD204" s="441"/>
      <c r="AE204" s="441"/>
      <c r="AF204" s="441"/>
      <c r="AG204" s="441"/>
      <c r="AH204" s="441"/>
      <c r="AI204" s="441"/>
      <c r="AJ204" s="441"/>
    </row>
    <row r="205" spans="1:36" ht="12.75" customHeight="1" x14ac:dyDescent="0.2">
      <c r="A205" s="441"/>
      <c r="B205" s="441"/>
      <c r="C205" s="442"/>
      <c r="D205" s="442"/>
      <c r="E205" s="442"/>
      <c r="F205" s="442"/>
      <c r="G205" s="442"/>
      <c r="H205" s="442"/>
      <c r="I205" s="442"/>
      <c r="J205" s="441"/>
      <c r="K205" s="442"/>
      <c r="L205" s="442"/>
      <c r="M205" s="442"/>
      <c r="N205" s="442"/>
      <c r="O205" s="442"/>
      <c r="P205" s="442"/>
      <c r="Q205" s="442"/>
      <c r="R205" s="442"/>
      <c r="S205" s="442"/>
      <c r="T205" s="442"/>
      <c r="U205" s="442"/>
      <c r="V205" s="442"/>
      <c r="W205" s="442"/>
      <c r="X205" s="442"/>
      <c r="Y205" s="442"/>
      <c r="Z205" s="442"/>
      <c r="AA205" s="442"/>
      <c r="AB205" s="442"/>
      <c r="AC205" s="441"/>
      <c r="AD205" s="441"/>
      <c r="AE205" s="441"/>
      <c r="AF205" s="441"/>
      <c r="AG205" s="441"/>
      <c r="AH205" s="441"/>
      <c r="AI205" s="441"/>
      <c r="AJ205" s="441"/>
    </row>
    <row r="206" spans="1:36" ht="12.75" customHeight="1" x14ac:dyDescent="0.2">
      <c r="A206" s="441"/>
      <c r="B206" s="441"/>
      <c r="C206" s="442"/>
      <c r="D206" s="442"/>
      <c r="E206" s="442"/>
      <c r="F206" s="442"/>
      <c r="G206" s="442"/>
      <c r="H206" s="442"/>
      <c r="I206" s="442"/>
      <c r="J206" s="441"/>
      <c r="K206" s="442"/>
      <c r="L206" s="442"/>
      <c r="M206" s="442"/>
      <c r="N206" s="442"/>
      <c r="O206" s="442"/>
      <c r="P206" s="442"/>
      <c r="Q206" s="442"/>
      <c r="R206" s="442"/>
      <c r="S206" s="442"/>
      <c r="T206" s="442"/>
      <c r="U206" s="442"/>
      <c r="V206" s="442"/>
      <c r="W206" s="442"/>
      <c r="X206" s="442"/>
      <c r="Y206" s="442"/>
      <c r="Z206" s="442"/>
      <c r="AA206" s="442"/>
      <c r="AB206" s="442"/>
      <c r="AC206" s="441"/>
      <c r="AD206" s="441"/>
      <c r="AE206" s="441"/>
      <c r="AF206" s="441"/>
      <c r="AG206" s="441"/>
      <c r="AH206" s="441"/>
      <c r="AI206" s="441"/>
      <c r="AJ206" s="441"/>
    </row>
    <row r="207" spans="1:36" ht="12.75" customHeight="1" x14ac:dyDescent="0.2">
      <c r="A207" s="441"/>
      <c r="B207" s="441"/>
      <c r="C207" s="442"/>
      <c r="D207" s="442"/>
      <c r="E207" s="442"/>
      <c r="F207" s="442"/>
      <c r="G207" s="442"/>
      <c r="H207" s="442"/>
      <c r="I207" s="442"/>
      <c r="J207" s="441"/>
      <c r="K207" s="442"/>
      <c r="L207" s="442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1"/>
      <c r="AD207" s="441"/>
      <c r="AE207" s="441"/>
      <c r="AF207" s="441"/>
      <c r="AG207" s="441"/>
      <c r="AH207" s="441"/>
      <c r="AI207" s="441"/>
      <c r="AJ207" s="441"/>
    </row>
    <row r="208" spans="1:36" ht="12.75" customHeight="1" x14ac:dyDescent="0.2">
      <c r="A208" s="441"/>
      <c r="B208" s="441"/>
      <c r="C208" s="442"/>
      <c r="D208" s="442"/>
      <c r="E208" s="442"/>
      <c r="F208" s="442"/>
      <c r="G208" s="442"/>
      <c r="H208" s="442"/>
      <c r="I208" s="442"/>
      <c r="J208" s="441"/>
      <c r="K208" s="442"/>
      <c r="L208" s="442"/>
      <c r="M208" s="442"/>
      <c r="N208" s="442"/>
      <c r="O208" s="442"/>
      <c r="P208" s="442"/>
      <c r="Q208" s="442"/>
      <c r="R208" s="442"/>
      <c r="S208" s="442"/>
      <c r="T208" s="442"/>
      <c r="U208" s="442"/>
      <c r="V208" s="442"/>
      <c r="W208" s="442"/>
      <c r="X208" s="442"/>
      <c r="Y208" s="442"/>
      <c r="Z208" s="442"/>
      <c r="AA208" s="442"/>
      <c r="AB208" s="442"/>
      <c r="AC208" s="441"/>
      <c r="AD208" s="441"/>
      <c r="AE208" s="441"/>
      <c r="AF208" s="441"/>
      <c r="AG208" s="441"/>
      <c r="AH208" s="441"/>
      <c r="AI208" s="441"/>
      <c r="AJ208" s="441"/>
    </row>
    <row r="209" spans="1:36" ht="12.75" customHeight="1" x14ac:dyDescent="0.2">
      <c r="A209" s="441"/>
      <c r="B209" s="441"/>
      <c r="C209" s="442"/>
      <c r="D209" s="442"/>
      <c r="E209" s="442"/>
      <c r="F209" s="442"/>
      <c r="G209" s="442"/>
      <c r="H209" s="442"/>
      <c r="I209" s="442"/>
      <c r="J209" s="441"/>
      <c r="K209" s="442"/>
      <c r="L209" s="442"/>
      <c r="M209" s="442"/>
      <c r="N209" s="442"/>
      <c r="O209" s="442"/>
      <c r="P209" s="442"/>
      <c r="Q209" s="442"/>
      <c r="R209" s="442"/>
      <c r="S209" s="442"/>
      <c r="T209" s="442"/>
      <c r="U209" s="442"/>
      <c r="V209" s="442"/>
      <c r="W209" s="442"/>
      <c r="X209" s="442"/>
      <c r="Y209" s="442"/>
      <c r="Z209" s="442"/>
      <c r="AA209" s="442"/>
      <c r="AB209" s="442"/>
      <c r="AC209" s="441"/>
      <c r="AD209" s="441"/>
      <c r="AE209" s="441"/>
      <c r="AF209" s="441"/>
      <c r="AG209" s="441"/>
      <c r="AH209" s="441"/>
      <c r="AI209" s="441"/>
      <c r="AJ209" s="441"/>
    </row>
    <row r="210" spans="1:36" ht="12.75" customHeight="1" x14ac:dyDescent="0.2">
      <c r="A210" s="441"/>
      <c r="B210" s="441"/>
      <c r="C210" s="442"/>
      <c r="D210" s="442"/>
      <c r="E210" s="442"/>
      <c r="F210" s="442"/>
      <c r="G210" s="442"/>
      <c r="H210" s="442"/>
      <c r="I210" s="442"/>
      <c r="J210" s="441"/>
      <c r="K210" s="442"/>
      <c r="L210" s="442"/>
      <c r="M210" s="442"/>
      <c r="N210" s="442"/>
      <c r="O210" s="442"/>
      <c r="P210" s="442"/>
      <c r="Q210" s="442"/>
      <c r="R210" s="442"/>
      <c r="S210" s="442"/>
      <c r="T210" s="442"/>
      <c r="U210" s="442"/>
      <c r="V210" s="442"/>
      <c r="W210" s="442"/>
      <c r="X210" s="442"/>
      <c r="Y210" s="442"/>
      <c r="Z210" s="442"/>
      <c r="AA210" s="442"/>
      <c r="AB210" s="442"/>
      <c r="AC210" s="441"/>
      <c r="AD210" s="441"/>
      <c r="AE210" s="441"/>
      <c r="AF210" s="441"/>
      <c r="AG210" s="441"/>
      <c r="AH210" s="441"/>
      <c r="AI210" s="441"/>
      <c r="AJ210" s="441"/>
    </row>
    <row r="211" spans="1:36" ht="12.75" customHeight="1" x14ac:dyDescent="0.2">
      <c r="A211" s="441"/>
      <c r="B211" s="441"/>
      <c r="C211" s="442"/>
      <c r="D211" s="442"/>
      <c r="E211" s="442"/>
      <c r="F211" s="442"/>
      <c r="G211" s="442"/>
      <c r="H211" s="442"/>
      <c r="I211" s="442"/>
      <c r="J211" s="441"/>
      <c r="K211" s="442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442"/>
      <c r="Y211" s="442"/>
      <c r="Z211" s="442"/>
      <c r="AA211" s="442"/>
      <c r="AB211" s="442"/>
      <c r="AC211" s="441"/>
      <c r="AD211" s="441"/>
      <c r="AE211" s="441"/>
      <c r="AF211" s="441"/>
      <c r="AG211" s="441"/>
      <c r="AH211" s="441"/>
      <c r="AI211" s="441"/>
      <c r="AJ211" s="441"/>
    </row>
    <row r="212" spans="1:36" ht="12.75" customHeight="1" x14ac:dyDescent="0.2">
      <c r="A212" s="441"/>
      <c r="B212" s="441"/>
      <c r="C212" s="442"/>
      <c r="D212" s="442"/>
      <c r="E212" s="442"/>
      <c r="F212" s="442"/>
      <c r="G212" s="442"/>
      <c r="H212" s="442"/>
      <c r="I212" s="442"/>
      <c r="J212" s="441"/>
      <c r="K212" s="442"/>
      <c r="L212" s="442"/>
      <c r="M212" s="442"/>
      <c r="N212" s="442"/>
      <c r="O212" s="442"/>
      <c r="P212" s="442"/>
      <c r="Q212" s="442"/>
      <c r="R212" s="442"/>
      <c r="S212" s="442"/>
      <c r="T212" s="442"/>
      <c r="U212" s="442"/>
      <c r="V212" s="442"/>
      <c r="W212" s="442"/>
      <c r="X212" s="442"/>
      <c r="Y212" s="442"/>
      <c r="Z212" s="442"/>
      <c r="AA212" s="442"/>
      <c r="AB212" s="442"/>
      <c r="AC212" s="441"/>
      <c r="AD212" s="441"/>
      <c r="AE212" s="441"/>
      <c r="AF212" s="441"/>
      <c r="AG212" s="441"/>
      <c r="AH212" s="441"/>
      <c r="AI212" s="441"/>
      <c r="AJ212" s="441"/>
    </row>
    <row r="213" spans="1:36" ht="12.75" customHeight="1" x14ac:dyDescent="0.2">
      <c r="A213" s="441"/>
      <c r="B213" s="441"/>
      <c r="C213" s="442"/>
      <c r="D213" s="442"/>
      <c r="E213" s="442"/>
      <c r="F213" s="442"/>
      <c r="G213" s="442"/>
      <c r="H213" s="442"/>
      <c r="I213" s="442"/>
      <c r="J213" s="441"/>
      <c r="K213" s="442"/>
      <c r="L213" s="442"/>
      <c r="M213" s="442"/>
      <c r="N213" s="442"/>
      <c r="O213" s="442"/>
      <c r="P213" s="442"/>
      <c r="Q213" s="442"/>
      <c r="R213" s="442"/>
      <c r="S213" s="442"/>
      <c r="T213" s="442"/>
      <c r="U213" s="442"/>
      <c r="V213" s="442"/>
      <c r="W213" s="442"/>
      <c r="X213" s="442"/>
      <c r="Y213" s="442"/>
      <c r="Z213" s="442"/>
      <c r="AA213" s="442"/>
      <c r="AB213" s="442"/>
      <c r="AC213" s="441"/>
      <c r="AD213" s="441"/>
      <c r="AE213" s="441"/>
      <c r="AF213" s="441"/>
      <c r="AG213" s="441"/>
      <c r="AH213" s="441"/>
      <c r="AI213" s="441"/>
      <c r="AJ213" s="441"/>
    </row>
    <row r="214" spans="1:36" ht="12.75" customHeight="1" x14ac:dyDescent="0.2">
      <c r="A214" s="441"/>
      <c r="B214" s="441"/>
      <c r="C214" s="442"/>
      <c r="D214" s="442"/>
      <c r="E214" s="442"/>
      <c r="F214" s="442"/>
      <c r="G214" s="442"/>
      <c r="H214" s="442"/>
      <c r="I214" s="442"/>
      <c r="J214" s="441"/>
      <c r="K214" s="442"/>
      <c r="L214" s="442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1"/>
      <c r="AD214" s="441"/>
      <c r="AE214" s="441"/>
      <c r="AF214" s="441"/>
      <c r="AG214" s="441"/>
      <c r="AH214" s="441"/>
      <c r="AI214" s="441"/>
      <c r="AJ214" s="441"/>
    </row>
    <row r="215" spans="1:36" ht="12.75" customHeight="1" x14ac:dyDescent="0.2">
      <c r="A215" s="441"/>
      <c r="B215" s="441"/>
      <c r="C215" s="442"/>
      <c r="D215" s="442"/>
      <c r="E215" s="442"/>
      <c r="F215" s="442"/>
      <c r="G215" s="442"/>
      <c r="H215" s="442"/>
      <c r="I215" s="442"/>
      <c r="J215" s="441"/>
      <c r="K215" s="442"/>
      <c r="L215" s="442"/>
      <c r="M215" s="442"/>
      <c r="N215" s="442"/>
      <c r="O215" s="442"/>
      <c r="P215" s="442"/>
      <c r="Q215" s="442"/>
      <c r="R215" s="442"/>
      <c r="S215" s="442"/>
      <c r="T215" s="442"/>
      <c r="U215" s="442"/>
      <c r="V215" s="442"/>
      <c r="W215" s="442"/>
      <c r="X215" s="442"/>
      <c r="Y215" s="442"/>
      <c r="Z215" s="442"/>
      <c r="AA215" s="442"/>
      <c r="AB215" s="442"/>
      <c r="AC215" s="441"/>
      <c r="AD215" s="441"/>
      <c r="AE215" s="441"/>
      <c r="AF215" s="441"/>
      <c r="AG215" s="441"/>
      <c r="AH215" s="441"/>
      <c r="AI215" s="441"/>
      <c r="AJ215" s="441"/>
    </row>
    <row r="216" spans="1:36" ht="12.75" customHeight="1" x14ac:dyDescent="0.2">
      <c r="A216" s="441"/>
      <c r="B216" s="441"/>
      <c r="C216" s="442"/>
      <c r="D216" s="442"/>
      <c r="E216" s="442"/>
      <c r="F216" s="442"/>
      <c r="G216" s="442"/>
      <c r="H216" s="442"/>
      <c r="I216" s="442"/>
      <c r="J216" s="441"/>
      <c r="K216" s="442"/>
      <c r="L216" s="442"/>
      <c r="M216" s="442"/>
      <c r="N216" s="442"/>
      <c r="O216" s="442"/>
      <c r="P216" s="442"/>
      <c r="Q216" s="442"/>
      <c r="R216" s="442"/>
      <c r="S216" s="442"/>
      <c r="T216" s="442"/>
      <c r="U216" s="442"/>
      <c r="V216" s="442"/>
      <c r="W216" s="442"/>
      <c r="X216" s="442"/>
      <c r="Y216" s="442"/>
      <c r="Z216" s="442"/>
      <c r="AA216" s="442"/>
      <c r="AB216" s="442"/>
      <c r="AC216" s="441"/>
      <c r="AD216" s="441"/>
      <c r="AE216" s="441"/>
      <c r="AF216" s="441"/>
      <c r="AG216" s="441"/>
      <c r="AH216" s="441"/>
      <c r="AI216" s="441"/>
      <c r="AJ216" s="441"/>
    </row>
    <row r="217" spans="1:36" ht="12.75" customHeight="1" x14ac:dyDescent="0.2">
      <c r="A217" s="441"/>
      <c r="B217" s="441"/>
      <c r="C217" s="442"/>
      <c r="D217" s="442"/>
      <c r="E217" s="442"/>
      <c r="F217" s="442"/>
      <c r="G217" s="442"/>
      <c r="H217" s="442"/>
      <c r="I217" s="442"/>
      <c r="J217" s="441"/>
      <c r="K217" s="442"/>
      <c r="L217" s="442"/>
      <c r="M217" s="442"/>
      <c r="N217" s="442"/>
      <c r="O217" s="442"/>
      <c r="P217" s="442"/>
      <c r="Q217" s="442"/>
      <c r="R217" s="442"/>
      <c r="S217" s="442"/>
      <c r="T217" s="442"/>
      <c r="U217" s="442"/>
      <c r="V217" s="442"/>
      <c r="W217" s="442"/>
      <c r="X217" s="442"/>
      <c r="Y217" s="442"/>
      <c r="Z217" s="442"/>
      <c r="AA217" s="442"/>
      <c r="AB217" s="442"/>
      <c r="AC217" s="441"/>
      <c r="AD217" s="441"/>
      <c r="AE217" s="441"/>
      <c r="AF217" s="441"/>
      <c r="AG217" s="441"/>
      <c r="AH217" s="441"/>
      <c r="AI217" s="441"/>
      <c r="AJ217" s="441"/>
    </row>
    <row r="218" spans="1:36" ht="12.75" customHeight="1" x14ac:dyDescent="0.2">
      <c r="A218" s="441"/>
      <c r="B218" s="441"/>
      <c r="C218" s="442"/>
      <c r="D218" s="442"/>
      <c r="E218" s="442"/>
      <c r="F218" s="442"/>
      <c r="G218" s="442"/>
      <c r="H218" s="442"/>
      <c r="I218" s="442"/>
      <c r="J218" s="441"/>
      <c r="K218" s="442"/>
      <c r="L218" s="442"/>
      <c r="M218" s="442"/>
      <c r="N218" s="442"/>
      <c r="O218" s="442"/>
      <c r="P218" s="442"/>
      <c r="Q218" s="442"/>
      <c r="R218" s="442"/>
      <c r="S218" s="442"/>
      <c r="T218" s="442"/>
      <c r="U218" s="442"/>
      <c r="V218" s="442"/>
      <c r="W218" s="442"/>
      <c r="X218" s="442"/>
      <c r="Y218" s="442"/>
      <c r="Z218" s="442"/>
      <c r="AA218" s="442"/>
      <c r="AB218" s="442"/>
      <c r="AC218" s="441"/>
      <c r="AD218" s="441"/>
      <c r="AE218" s="441"/>
      <c r="AF218" s="441"/>
      <c r="AG218" s="441"/>
      <c r="AH218" s="441"/>
      <c r="AI218" s="441"/>
      <c r="AJ218" s="441"/>
    </row>
    <row r="219" spans="1:36" ht="12.75" customHeight="1" x14ac:dyDescent="0.2">
      <c r="A219" s="441"/>
      <c r="B219" s="441"/>
      <c r="C219" s="442"/>
      <c r="D219" s="442"/>
      <c r="E219" s="442"/>
      <c r="F219" s="442"/>
      <c r="G219" s="442"/>
      <c r="H219" s="442"/>
      <c r="I219" s="442"/>
      <c r="J219" s="441"/>
      <c r="K219" s="442"/>
      <c r="L219" s="442"/>
      <c r="M219" s="442"/>
      <c r="N219" s="442"/>
      <c r="O219" s="442"/>
      <c r="P219" s="442"/>
      <c r="Q219" s="442"/>
      <c r="R219" s="442"/>
      <c r="S219" s="442"/>
      <c r="T219" s="442"/>
      <c r="U219" s="442"/>
      <c r="V219" s="442"/>
      <c r="W219" s="442"/>
      <c r="X219" s="442"/>
      <c r="Y219" s="442"/>
      <c r="Z219" s="442"/>
      <c r="AA219" s="442"/>
      <c r="AB219" s="442"/>
      <c r="AC219" s="441"/>
      <c r="AD219" s="441"/>
      <c r="AE219" s="441"/>
      <c r="AF219" s="441"/>
      <c r="AG219" s="441"/>
      <c r="AH219" s="441"/>
      <c r="AI219" s="441"/>
      <c r="AJ219" s="441"/>
    </row>
    <row r="220" spans="1:36" ht="12.75" customHeight="1" x14ac:dyDescent="0.2">
      <c r="A220" s="441"/>
      <c r="B220" s="441"/>
      <c r="C220" s="442"/>
      <c r="D220" s="442"/>
      <c r="E220" s="442"/>
      <c r="F220" s="442"/>
      <c r="G220" s="442"/>
      <c r="H220" s="442"/>
      <c r="I220" s="442"/>
      <c r="J220" s="441"/>
      <c r="K220" s="442"/>
      <c r="L220" s="442"/>
      <c r="M220" s="442"/>
      <c r="N220" s="442"/>
      <c r="O220" s="442"/>
      <c r="P220" s="442"/>
      <c r="Q220" s="442"/>
      <c r="R220" s="442"/>
      <c r="S220" s="442"/>
      <c r="T220" s="442"/>
      <c r="U220" s="442"/>
      <c r="V220" s="442"/>
      <c r="W220" s="442"/>
      <c r="X220" s="442"/>
      <c r="Y220" s="442"/>
      <c r="Z220" s="442"/>
      <c r="AA220" s="442"/>
      <c r="AB220" s="442"/>
      <c r="AC220" s="441"/>
      <c r="AD220" s="441"/>
      <c r="AE220" s="441"/>
      <c r="AF220" s="441"/>
      <c r="AG220" s="441"/>
      <c r="AH220" s="441"/>
      <c r="AI220" s="441"/>
      <c r="AJ220" s="441"/>
    </row>
    <row r="221" spans="1:36" ht="12.75" customHeight="1" x14ac:dyDescent="0.2">
      <c r="A221" s="441"/>
      <c r="B221" s="441"/>
      <c r="C221" s="442"/>
      <c r="D221" s="442"/>
      <c r="E221" s="442"/>
      <c r="F221" s="442"/>
      <c r="G221" s="442"/>
      <c r="H221" s="442"/>
      <c r="I221" s="442"/>
      <c r="J221" s="441"/>
      <c r="K221" s="442"/>
      <c r="L221" s="442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1"/>
      <c r="AD221" s="441"/>
      <c r="AE221" s="441"/>
      <c r="AF221" s="441"/>
      <c r="AG221" s="441"/>
      <c r="AH221" s="441"/>
      <c r="AI221" s="441"/>
      <c r="AJ221" s="441"/>
    </row>
    <row r="222" spans="1:36" ht="12.75" customHeight="1" x14ac:dyDescent="0.2">
      <c r="A222" s="441"/>
      <c r="B222" s="441"/>
      <c r="C222" s="442"/>
      <c r="D222" s="442"/>
      <c r="E222" s="442"/>
      <c r="F222" s="442"/>
      <c r="G222" s="442"/>
      <c r="H222" s="442"/>
      <c r="I222" s="442"/>
      <c r="J222" s="441"/>
      <c r="K222" s="442"/>
      <c r="L222" s="442"/>
      <c r="M222" s="442"/>
      <c r="N222" s="442"/>
      <c r="O222" s="442"/>
      <c r="P222" s="442"/>
      <c r="Q222" s="442"/>
      <c r="R222" s="442"/>
      <c r="S222" s="442"/>
      <c r="T222" s="442"/>
      <c r="U222" s="442"/>
      <c r="V222" s="442"/>
      <c r="W222" s="442"/>
      <c r="X222" s="442"/>
      <c r="Y222" s="442"/>
      <c r="Z222" s="442"/>
      <c r="AA222" s="442"/>
      <c r="AB222" s="442"/>
      <c r="AC222" s="441"/>
      <c r="AD222" s="441"/>
      <c r="AE222" s="441"/>
      <c r="AF222" s="441"/>
      <c r="AG222" s="441"/>
      <c r="AH222" s="441"/>
      <c r="AI222" s="441"/>
      <c r="AJ222" s="441"/>
    </row>
    <row r="223" spans="1:36" ht="12.75" customHeight="1" x14ac:dyDescent="0.2">
      <c r="A223" s="441"/>
      <c r="B223" s="441"/>
      <c r="C223" s="442"/>
      <c r="D223" s="442"/>
      <c r="E223" s="442"/>
      <c r="F223" s="442"/>
      <c r="G223" s="442"/>
      <c r="H223" s="442"/>
      <c r="I223" s="442"/>
      <c r="J223" s="441"/>
      <c r="K223" s="442"/>
      <c r="L223" s="442"/>
      <c r="M223" s="442"/>
      <c r="N223" s="442"/>
      <c r="O223" s="442"/>
      <c r="P223" s="442"/>
      <c r="Q223" s="442"/>
      <c r="R223" s="442"/>
      <c r="S223" s="442"/>
      <c r="T223" s="442"/>
      <c r="U223" s="442"/>
      <c r="V223" s="442"/>
      <c r="W223" s="442"/>
      <c r="X223" s="442"/>
      <c r="Y223" s="442"/>
      <c r="Z223" s="442"/>
      <c r="AA223" s="442"/>
      <c r="AB223" s="442"/>
      <c r="AC223" s="441"/>
      <c r="AD223" s="441"/>
      <c r="AE223" s="441"/>
      <c r="AF223" s="441"/>
      <c r="AG223" s="441"/>
      <c r="AH223" s="441"/>
      <c r="AI223" s="441"/>
      <c r="AJ223" s="441"/>
    </row>
    <row r="224" spans="1:36" ht="12.75" customHeight="1" x14ac:dyDescent="0.2">
      <c r="A224" s="441"/>
      <c r="B224" s="441"/>
      <c r="C224" s="442"/>
      <c r="D224" s="442"/>
      <c r="E224" s="442"/>
      <c r="F224" s="442"/>
      <c r="G224" s="442"/>
      <c r="H224" s="442"/>
      <c r="I224" s="442"/>
      <c r="J224" s="441"/>
      <c r="K224" s="442"/>
      <c r="L224" s="442"/>
      <c r="M224" s="442"/>
      <c r="N224" s="442"/>
      <c r="O224" s="442"/>
      <c r="P224" s="442"/>
      <c r="Q224" s="442"/>
      <c r="R224" s="442"/>
      <c r="S224" s="442"/>
      <c r="T224" s="442"/>
      <c r="U224" s="442"/>
      <c r="V224" s="442"/>
      <c r="W224" s="442"/>
      <c r="X224" s="442"/>
      <c r="Y224" s="442"/>
      <c r="Z224" s="442"/>
      <c r="AA224" s="442"/>
      <c r="AB224" s="442"/>
      <c r="AC224" s="441"/>
      <c r="AD224" s="441"/>
      <c r="AE224" s="441"/>
      <c r="AF224" s="441"/>
      <c r="AG224" s="441"/>
      <c r="AH224" s="441"/>
      <c r="AI224" s="441"/>
      <c r="AJ224" s="441"/>
    </row>
    <row r="225" spans="1:36" ht="12.75" customHeight="1" x14ac:dyDescent="0.2">
      <c r="A225" s="441"/>
      <c r="B225" s="441"/>
      <c r="C225" s="442"/>
      <c r="D225" s="442"/>
      <c r="E225" s="442"/>
      <c r="F225" s="442"/>
      <c r="G225" s="442"/>
      <c r="H225" s="442"/>
      <c r="I225" s="442"/>
      <c r="J225" s="441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2"/>
      <c r="Z225" s="442"/>
      <c r="AA225" s="442"/>
      <c r="AB225" s="442"/>
      <c r="AC225" s="441"/>
      <c r="AD225" s="441"/>
      <c r="AE225" s="441"/>
      <c r="AF225" s="441"/>
      <c r="AG225" s="441"/>
      <c r="AH225" s="441"/>
      <c r="AI225" s="441"/>
      <c r="AJ225" s="441"/>
    </row>
    <row r="226" spans="1:36" ht="12.75" customHeight="1" x14ac:dyDescent="0.2">
      <c r="A226" s="441"/>
      <c r="B226" s="441"/>
      <c r="C226" s="442"/>
      <c r="D226" s="442"/>
      <c r="E226" s="442"/>
      <c r="F226" s="442"/>
      <c r="G226" s="442"/>
      <c r="H226" s="442"/>
      <c r="I226" s="442"/>
      <c r="J226" s="441"/>
      <c r="K226" s="442"/>
      <c r="L226" s="442"/>
      <c r="M226" s="442"/>
      <c r="N226" s="442"/>
      <c r="O226" s="442"/>
      <c r="P226" s="442"/>
      <c r="Q226" s="442"/>
      <c r="R226" s="442"/>
      <c r="S226" s="442"/>
      <c r="T226" s="442"/>
      <c r="U226" s="442"/>
      <c r="V226" s="442"/>
      <c r="W226" s="442"/>
      <c r="X226" s="442"/>
      <c r="Y226" s="442"/>
      <c r="Z226" s="442"/>
      <c r="AA226" s="442"/>
      <c r="AB226" s="442"/>
      <c r="AC226" s="441"/>
      <c r="AD226" s="441"/>
      <c r="AE226" s="441"/>
      <c r="AF226" s="441"/>
      <c r="AG226" s="441"/>
      <c r="AH226" s="441"/>
      <c r="AI226" s="441"/>
      <c r="AJ226" s="441"/>
    </row>
    <row r="227" spans="1:36" ht="12.75" customHeight="1" x14ac:dyDescent="0.2">
      <c r="A227" s="441"/>
      <c r="B227" s="441"/>
      <c r="C227" s="442"/>
      <c r="D227" s="442"/>
      <c r="E227" s="442"/>
      <c r="F227" s="442"/>
      <c r="G227" s="442"/>
      <c r="H227" s="442"/>
      <c r="I227" s="442"/>
      <c r="J227" s="441"/>
      <c r="K227" s="442"/>
      <c r="L227" s="442"/>
      <c r="M227" s="442"/>
      <c r="N227" s="442"/>
      <c r="O227" s="442"/>
      <c r="P227" s="442"/>
      <c r="Q227" s="442"/>
      <c r="R227" s="442"/>
      <c r="S227" s="442"/>
      <c r="T227" s="442"/>
      <c r="U227" s="442"/>
      <c r="V227" s="442"/>
      <c r="W227" s="442"/>
      <c r="X227" s="442"/>
      <c r="Y227" s="442"/>
      <c r="Z227" s="442"/>
      <c r="AA227" s="442"/>
      <c r="AB227" s="442"/>
      <c r="AC227" s="441"/>
      <c r="AD227" s="441"/>
      <c r="AE227" s="441"/>
      <c r="AF227" s="441"/>
      <c r="AG227" s="441"/>
      <c r="AH227" s="441"/>
      <c r="AI227" s="441"/>
      <c r="AJ227" s="441"/>
    </row>
    <row r="228" spans="1:36" ht="12.75" customHeight="1" x14ac:dyDescent="0.2">
      <c r="A228" s="441"/>
      <c r="B228" s="441"/>
      <c r="C228" s="442"/>
      <c r="D228" s="442"/>
      <c r="E228" s="442"/>
      <c r="F228" s="442"/>
      <c r="G228" s="442"/>
      <c r="H228" s="442"/>
      <c r="I228" s="442"/>
      <c r="J228" s="441"/>
      <c r="K228" s="442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1"/>
      <c r="AD228" s="441"/>
      <c r="AE228" s="441"/>
      <c r="AF228" s="441"/>
      <c r="AG228" s="441"/>
      <c r="AH228" s="441"/>
      <c r="AI228" s="441"/>
      <c r="AJ228" s="441"/>
    </row>
    <row r="229" spans="1:36" ht="12.75" customHeight="1" x14ac:dyDescent="0.2">
      <c r="A229" s="441"/>
      <c r="B229" s="441"/>
      <c r="C229" s="442"/>
      <c r="D229" s="442"/>
      <c r="E229" s="442"/>
      <c r="F229" s="442"/>
      <c r="G229" s="442"/>
      <c r="H229" s="442"/>
      <c r="I229" s="442"/>
      <c r="J229" s="441"/>
      <c r="K229" s="442"/>
      <c r="L229" s="442"/>
      <c r="M229" s="442"/>
      <c r="N229" s="442"/>
      <c r="O229" s="442"/>
      <c r="P229" s="442"/>
      <c r="Q229" s="442"/>
      <c r="R229" s="442"/>
      <c r="S229" s="442"/>
      <c r="T229" s="442"/>
      <c r="U229" s="442"/>
      <c r="V229" s="442"/>
      <c r="W229" s="442"/>
      <c r="X229" s="442"/>
      <c r="Y229" s="442"/>
      <c r="Z229" s="442"/>
      <c r="AA229" s="442"/>
      <c r="AB229" s="442"/>
      <c r="AC229" s="441"/>
      <c r="AD229" s="441"/>
      <c r="AE229" s="441"/>
      <c r="AF229" s="441"/>
      <c r="AG229" s="441"/>
      <c r="AH229" s="441"/>
      <c r="AI229" s="441"/>
      <c r="AJ229" s="441"/>
    </row>
    <row r="230" spans="1:36" ht="12.75" customHeight="1" x14ac:dyDescent="0.2">
      <c r="A230" s="441"/>
      <c r="B230" s="441"/>
      <c r="C230" s="442"/>
      <c r="D230" s="442"/>
      <c r="E230" s="442"/>
      <c r="F230" s="442"/>
      <c r="G230" s="442"/>
      <c r="H230" s="442"/>
      <c r="I230" s="442"/>
      <c r="J230" s="441"/>
      <c r="K230" s="442"/>
      <c r="L230" s="442"/>
      <c r="M230" s="442"/>
      <c r="N230" s="442"/>
      <c r="O230" s="442"/>
      <c r="P230" s="442"/>
      <c r="Q230" s="442"/>
      <c r="R230" s="442"/>
      <c r="S230" s="442"/>
      <c r="T230" s="442"/>
      <c r="U230" s="442"/>
      <c r="V230" s="442"/>
      <c r="W230" s="442"/>
      <c r="X230" s="442"/>
      <c r="Y230" s="442"/>
      <c r="Z230" s="442"/>
      <c r="AA230" s="442"/>
      <c r="AB230" s="442"/>
      <c r="AC230" s="441"/>
      <c r="AD230" s="441"/>
      <c r="AE230" s="441"/>
      <c r="AF230" s="441"/>
      <c r="AG230" s="441"/>
      <c r="AH230" s="441"/>
      <c r="AI230" s="441"/>
      <c r="AJ230" s="441"/>
    </row>
    <row r="231" spans="1:36" ht="12.75" customHeight="1" x14ac:dyDescent="0.2">
      <c r="A231" s="441"/>
      <c r="B231" s="441"/>
      <c r="C231" s="442"/>
      <c r="D231" s="442"/>
      <c r="E231" s="442"/>
      <c r="F231" s="442"/>
      <c r="G231" s="442"/>
      <c r="H231" s="442"/>
      <c r="I231" s="442"/>
      <c r="J231" s="441"/>
      <c r="K231" s="442"/>
      <c r="L231" s="442"/>
      <c r="M231" s="442"/>
      <c r="N231" s="442"/>
      <c r="O231" s="442"/>
      <c r="P231" s="442"/>
      <c r="Q231" s="442"/>
      <c r="R231" s="442"/>
      <c r="S231" s="442"/>
      <c r="T231" s="442"/>
      <c r="U231" s="442"/>
      <c r="V231" s="442"/>
      <c r="W231" s="442"/>
      <c r="X231" s="442"/>
      <c r="Y231" s="442"/>
      <c r="Z231" s="442"/>
      <c r="AA231" s="442"/>
      <c r="AB231" s="442"/>
      <c r="AC231" s="441"/>
      <c r="AD231" s="441"/>
      <c r="AE231" s="441"/>
      <c r="AF231" s="441"/>
      <c r="AG231" s="441"/>
      <c r="AH231" s="441"/>
      <c r="AI231" s="441"/>
      <c r="AJ231" s="441"/>
    </row>
    <row r="232" spans="1:36" ht="12.75" customHeight="1" x14ac:dyDescent="0.2">
      <c r="A232" s="441"/>
      <c r="B232" s="441"/>
      <c r="C232" s="442"/>
      <c r="D232" s="442"/>
      <c r="E232" s="442"/>
      <c r="F232" s="442"/>
      <c r="G232" s="442"/>
      <c r="H232" s="442"/>
      <c r="I232" s="442"/>
      <c r="J232" s="441"/>
      <c r="K232" s="442"/>
      <c r="L232" s="442"/>
      <c r="M232" s="442"/>
      <c r="N232" s="442"/>
      <c r="O232" s="442"/>
      <c r="P232" s="442"/>
      <c r="Q232" s="442"/>
      <c r="R232" s="442"/>
      <c r="S232" s="442"/>
      <c r="T232" s="442"/>
      <c r="U232" s="442"/>
      <c r="V232" s="442"/>
      <c r="W232" s="442"/>
      <c r="X232" s="442"/>
      <c r="Y232" s="442"/>
      <c r="Z232" s="442"/>
      <c r="AA232" s="442"/>
      <c r="AB232" s="442"/>
      <c r="AC232" s="441"/>
      <c r="AD232" s="441"/>
      <c r="AE232" s="441"/>
      <c r="AF232" s="441"/>
      <c r="AG232" s="441"/>
      <c r="AH232" s="441"/>
      <c r="AI232" s="441"/>
      <c r="AJ232" s="441"/>
    </row>
    <row r="233" spans="1:36" ht="12.75" customHeight="1" x14ac:dyDescent="0.2">
      <c r="A233" s="441"/>
      <c r="B233" s="441"/>
      <c r="C233" s="442"/>
      <c r="D233" s="442"/>
      <c r="E233" s="442"/>
      <c r="F233" s="442"/>
      <c r="G233" s="442"/>
      <c r="H233" s="442"/>
      <c r="I233" s="442"/>
      <c r="J233" s="441"/>
      <c r="K233" s="442"/>
      <c r="L233" s="442"/>
      <c r="M233" s="442"/>
      <c r="N233" s="442"/>
      <c r="O233" s="442"/>
      <c r="P233" s="442"/>
      <c r="Q233" s="442"/>
      <c r="R233" s="442"/>
      <c r="S233" s="442"/>
      <c r="T233" s="442"/>
      <c r="U233" s="442"/>
      <c r="V233" s="442"/>
      <c r="W233" s="442"/>
      <c r="X233" s="442"/>
      <c r="Y233" s="442"/>
      <c r="Z233" s="442"/>
      <c r="AA233" s="442"/>
      <c r="AB233" s="442"/>
      <c r="AC233" s="441"/>
      <c r="AD233" s="441"/>
      <c r="AE233" s="441"/>
      <c r="AF233" s="441"/>
      <c r="AG233" s="441"/>
      <c r="AH233" s="441"/>
      <c r="AI233" s="441"/>
      <c r="AJ233" s="441"/>
    </row>
    <row r="234" spans="1:36" ht="12.75" customHeight="1" x14ac:dyDescent="0.2">
      <c r="A234" s="441"/>
      <c r="B234" s="441"/>
      <c r="C234" s="442"/>
      <c r="D234" s="442"/>
      <c r="E234" s="442"/>
      <c r="F234" s="442"/>
      <c r="G234" s="442"/>
      <c r="H234" s="442"/>
      <c r="I234" s="442"/>
      <c r="J234" s="441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2"/>
      <c r="Z234" s="442"/>
      <c r="AA234" s="442"/>
      <c r="AB234" s="442"/>
      <c r="AC234" s="441"/>
      <c r="AD234" s="441"/>
      <c r="AE234" s="441"/>
      <c r="AF234" s="441"/>
      <c r="AG234" s="441"/>
      <c r="AH234" s="441"/>
      <c r="AI234" s="441"/>
      <c r="AJ234" s="441"/>
    </row>
    <row r="235" spans="1:36" ht="12.75" customHeight="1" x14ac:dyDescent="0.2">
      <c r="A235" s="441"/>
      <c r="B235" s="441"/>
      <c r="C235" s="442"/>
      <c r="D235" s="442"/>
      <c r="E235" s="442"/>
      <c r="F235" s="442"/>
      <c r="G235" s="442"/>
      <c r="H235" s="442"/>
      <c r="I235" s="442"/>
      <c r="J235" s="441"/>
      <c r="K235" s="442"/>
      <c r="L235" s="442"/>
      <c r="M235" s="442"/>
      <c r="N235" s="442"/>
      <c r="O235" s="442"/>
      <c r="P235" s="442"/>
      <c r="Q235" s="442"/>
      <c r="R235" s="442"/>
      <c r="S235" s="442"/>
      <c r="T235" s="442"/>
      <c r="U235" s="442"/>
      <c r="V235" s="442"/>
      <c r="W235" s="442"/>
      <c r="X235" s="442"/>
      <c r="Y235" s="442"/>
      <c r="Z235" s="442"/>
      <c r="AA235" s="442"/>
      <c r="AB235" s="442"/>
      <c r="AC235" s="441"/>
      <c r="AD235" s="441"/>
      <c r="AE235" s="441"/>
      <c r="AF235" s="441"/>
      <c r="AG235" s="441"/>
      <c r="AH235" s="441"/>
      <c r="AI235" s="441"/>
      <c r="AJ235" s="441"/>
    </row>
    <row r="236" spans="1:36" ht="12.75" customHeight="1" x14ac:dyDescent="0.2">
      <c r="A236" s="441"/>
      <c r="B236" s="441"/>
      <c r="C236" s="442"/>
      <c r="D236" s="442"/>
      <c r="E236" s="442"/>
      <c r="F236" s="442"/>
      <c r="G236" s="442"/>
      <c r="H236" s="442"/>
      <c r="I236" s="442"/>
      <c r="J236" s="441"/>
      <c r="K236" s="442"/>
      <c r="L236" s="442"/>
      <c r="M236" s="442"/>
      <c r="N236" s="442"/>
      <c r="O236" s="442"/>
      <c r="P236" s="442"/>
      <c r="Q236" s="442"/>
      <c r="R236" s="442"/>
      <c r="S236" s="442"/>
      <c r="T236" s="442"/>
      <c r="U236" s="442"/>
      <c r="V236" s="442"/>
      <c r="W236" s="442"/>
      <c r="X236" s="442"/>
      <c r="Y236" s="442"/>
      <c r="Z236" s="442"/>
      <c r="AA236" s="442"/>
      <c r="AB236" s="442"/>
      <c r="AC236" s="441"/>
      <c r="AD236" s="441"/>
      <c r="AE236" s="441"/>
      <c r="AF236" s="441"/>
      <c r="AG236" s="441"/>
      <c r="AH236" s="441"/>
      <c r="AI236" s="441"/>
      <c r="AJ236" s="441"/>
    </row>
    <row r="237" spans="1:36" ht="12.75" customHeight="1" x14ac:dyDescent="0.2">
      <c r="A237" s="441"/>
      <c r="B237" s="441"/>
      <c r="C237" s="442"/>
      <c r="D237" s="442"/>
      <c r="E237" s="442"/>
      <c r="F237" s="442"/>
      <c r="G237" s="442"/>
      <c r="H237" s="442"/>
      <c r="I237" s="442"/>
      <c r="J237" s="441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2"/>
      <c r="Z237" s="442"/>
      <c r="AA237" s="442"/>
      <c r="AB237" s="442"/>
      <c r="AC237" s="441"/>
      <c r="AD237" s="441"/>
      <c r="AE237" s="441"/>
      <c r="AF237" s="441"/>
      <c r="AG237" s="441"/>
      <c r="AH237" s="441"/>
      <c r="AI237" s="441"/>
      <c r="AJ237" s="441"/>
    </row>
    <row r="238" spans="1:36" ht="12.75" customHeight="1" x14ac:dyDescent="0.2">
      <c r="A238" s="441"/>
      <c r="B238" s="441"/>
      <c r="C238" s="442"/>
      <c r="D238" s="442"/>
      <c r="E238" s="442"/>
      <c r="F238" s="442"/>
      <c r="G238" s="442"/>
      <c r="H238" s="442"/>
      <c r="I238" s="442"/>
      <c r="J238" s="441"/>
      <c r="K238" s="442"/>
      <c r="L238" s="442"/>
      <c r="M238" s="442"/>
      <c r="N238" s="442"/>
      <c r="O238" s="442"/>
      <c r="P238" s="442"/>
      <c r="Q238" s="442"/>
      <c r="R238" s="442"/>
      <c r="S238" s="442"/>
      <c r="T238" s="442"/>
      <c r="U238" s="442"/>
      <c r="V238" s="442"/>
      <c r="W238" s="442"/>
      <c r="X238" s="442"/>
      <c r="Y238" s="442"/>
      <c r="Z238" s="442"/>
      <c r="AA238" s="442"/>
      <c r="AB238" s="442"/>
      <c r="AC238" s="441"/>
      <c r="AD238" s="441"/>
      <c r="AE238" s="441"/>
      <c r="AF238" s="441"/>
      <c r="AG238" s="441"/>
      <c r="AH238" s="441"/>
      <c r="AI238" s="441"/>
      <c r="AJ238" s="441"/>
    </row>
    <row r="239" spans="1:36" ht="12.75" customHeight="1" x14ac:dyDescent="0.2">
      <c r="A239" s="441"/>
      <c r="B239" s="441"/>
      <c r="C239" s="442"/>
      <c r="D239" s="442"/>
      <c r="E239" s="442"/>
      <c r="F239" s="442"/>
      <c r="G239" s="442"/>
      <c r="H239" s="442"/>
      <c r="I239" s="442"/>
      <c r="J239" s="441"/>
      <c r="K239" s="442"/>
      <c r="L239" s="442"/>
      <c r="M239" s="442"/>
      <c r="N239" s="442"/>
      <c r="O239" s="442"/>
      <c r="P239" s="442"/>
      <c r="Q239" s="442"/>
      <c r="R239" s="442"/>
      <c r="S239" s="442"/>
      <c r="T239" s="442"/>
      <c r="U239" s="442"/>
      <c r="V239" s="442"/>
      <c r="W239" s="442"/>
      <c r="X239" s="442"/>
      <c r="Y239" s="442"/>
      <c r="Z239" s="442"/>
      <c r="AA239" s="442"/>
      <c r="AB239" s="442"/>
      <c r="AC239" s="441"/>
      <c r="AD239" s="441"/>
      <c r="AE239" s="441"/>
      <c r="AF239" s="441"/>
      <c r="AG239" s="441"/>
      <c r="AH239" s="441"/>
      <c r="AI239" s="441"/>
      <c r="AJ239" s="441"/>
    </row>
    <row r="240" spans="1:36" ht="12.75" customHeight="1" x14ac:dyDescent="0.2">
      <c r="A240" s="441"/>
      <c r="B240" s="441"/>
      <c r="C240" s="442"/>
      <c r="D240" s="442"/>
      <c r="E240" s="442"/>
      <c r="F240" s="442"/>
      <c r="G240" s="442"/>
      <c r="H240" s="442"/>
      <c r="I240" s="442"/>
      <c r="J240" s="441"/>
      <c r="K240" s="442"/>
      <c r="L240" s="442"/>
      <c r="M240" s="442"/>
      <c r="N240" s="442"/>
      <c r="O240" s="442"/>
      <c r="P240" s="442"/>
      <c r="Q240" s="442"/>
      <c r="R240" s="442"/>
      <c r="S240" s="442"/>
      <c r="T240" s="442"/>
      <c r="U240" s="442"/>
      <c r="V240" s="442"/>
      <c r="W240" s="442"/>
      <c r="X240" s="442"/>
      <c r="Y240" s="442"/>
      <c r="Z240" s="442"/>
      <c r="AA240" s="442"/>
      <c r="AB240" s="442"/>
      <c r="AC240" s="441"/>
      <c r="AD240" s="441"/>
      <c r="AE240" s="441"/>
      <c r="AF240" s="441"/>
      <c r="AG240" s="441"/>
      <c r="AH240" s="441"/>
      <c r="AI240" s="441"/>
      <c r="AJ240" s="441"/>
    </row>
    <row r="241" spans="1:36" ht="12.75" customHeight="1" x14ac:dyDescent="0.2">
      <c r="A241" s="441"/>
      <c r="B241" s="441"/>
      <c r="C241" s="442"/>
      <c r="D241" s="442"/>
      <c r="E241" s="442"/>
      <c r="F241" s="442"/>
      <c r="G241" s="442"/>
      <c r="H241" s="442"/>
      <c r="I241" s="442"/>
      <c r="J241" s="441"/>
      <c r="K241" s="442"/>
      <c r="L241" s="442"/>
      <c r="M241" s="442"/>
      <c r="N241" s="442"/>
      <c r="O241" s="442"/>
      <c r="P241" s="442"/>
      <c r="Q241" s="442"/>
      <c r="R241" s="442"/>
      <c r="S241" s="442"/>
      <c r="T241" s="442"/>
      <c r="U241" s="442"/>
      <c r="V241" s="442"/>
      <c r="W241" s="442"/>
      <c r="X241" s="442"/>
      <c r="Y241" s="442"/>
      <c r="Z241" s="442"/>
      <c r="AA241" s="442"/>
      <c r="AB241" s="442"/>
      <c r="AC241" s="441"/>
      <c r="AD241" s="441"/>
      <c r="AE241" s="441"/>
      <c r="AF241" s="441"/>
      <c r="AG241" s="441"/>
      <c r="AH241" s="441"/>
      <c r="AI241" s="441"/>
      <c r="AJ241" s="441"/>
    </row>
    <row r="242" spans="1:36" ht="12.75" customHeight="1" x14ac:dyDescent="0.2">
      <c r="A242" s="441"/>
      <c r="B242" s="441"/>
      <c r="C242" s="442"/>
      <c r="D242" s="442"/>
      <c r="E242" s="442"/>
      <c r="F242" s="442"/>
      <c r="G242" s="442"/>
      <c r="H242" s="442"/>
      <c r="I242" s="442"/>
      <c r="J242" s="441"/>
      <c r="K242" s="442"/>
      <c r="L242" s="442"/>
      <c r="M242" s="442"/>
      <c r="N242" s="442"/>
      <c r="O242" s="442"/>
      <c r="P242" s="442"/>
      <c r="Q242" s="442"/>
      <c r="R242" s="442"/>
      <c r="S242" s="442"/>
      <c r="T242" s="442"/>
      <c r="U242" s="442"/>
      <c r="V242" s="442"/>
      <c r="W242" s="442"/>
      <c r="X242" s="442"/>
      <c r="Y242" s="442"/>
      <c r="Z242" s="442"/>
      <c r="AA242" s="442"/>
      <c r="AB242" s="442"/>
      <c r="AC242" s="441"/>
      <c r="AD242" s="441"/>
      <c r="AE242" s="441"/>
      <c r="AF242" s="441"/>
      <c r="AG242" s="441"/>
      <c r="AH242" s="441"/>
      <c r="AI242" s="441"/>
      <c r="AJ242" s="441"/>
    </row>
    <row r="243" spans="1:36" ht="12.75" customHeight="1" x14ac:dyDescent="0.2">
      <c r="A243" s="441"/>
      <c r="B243" s="441"/>
      <c r="C243" s="442"/>
      <c r="D243" s="442"/>
      <c r="E243" s="442"/>
      <c r="F243" s="442"/>
      <c r="G243" s="442"/>
      <c r="H243" s="442"/>
      <c r="I243" s="442"/>
      <c r="J243" s="441"/>
      <c r="K243" s="442"/>
      <c r="L243" s="442"/>
      <c r="M243" s="442"/>
      <c r="N243" s="442"/>
      <c r="O243" s="442"/>
      <c r="P243" s="442"/>
      <c r="Q243" s="442"/>
      <c r="R243" s="442"/>
      <c r="S243" s="442"/>
      <c r="T243" s="442"/>
      <c r="U243" s="442"/>
      <c r="V243" s="442"/>
      <c r="W243" s="442"/>
      <c r="X243" s="442"/>
      <c r="Y243" s="442"/>
      <c r="Z243" s="442"/>
      <c r="AA243" s="442"/>
      <c r="AB243" s="442"/>
      <c r="AC243" s="441"/>
      <c r="AD243" s="441"/>
      <c r="AE243" s="441"/>
      <c r="AF243" s="441"/>
      <c r="AG243" s="441"/>
      <c r="AH243" s="441"/>
      <c r="AI243" s="441"/>
      <c r="AJ243" s="441"/>
    </row>
    <row r="244" spans="1:36" ht="12.75" customHeight="1" x14ac:dyDescent="0.2">
      <c r="A244" s="441"/>
      <c r="B244" s="441"/>
      <c r="C244" s="442"/>
      <c r="D244" s="442"/>
      <c r="E244" s="442"/>
      <c r="F244" s="442"/>
      <c r="G244" s="442"/>
      <c r="H244" s="442"/>
      <c r="I244" s="442"/>
      <c r="J244" s="441"/>
      <c r="K244" s="442"/>
      <c r="L244" s="442"/>
      <c r="M244" s="442"/>
      <c r="N244" s="442"/>
      <c r="O244" s="442"/>
      <c r="P244" s="442"/>
      <c r="Q244" s="442"/>
      <c r="R244" s="442"/>
      <c r="S244" s="442"/>
      <c r="T244" s="442"/>
      <c r="U244" s="442"/>
      <c r="V244" s="442"/>
      <c r="W244" s="442"/>
      <c r="X244" s="442"/>
      <c r="Y244" s="442"/>
      <c r="Z244" s="442"/>
      <c r="AA244" s="442"/>
      <c r="AB244" s="442"/>
      <c r="AC244" s="441"/>
      <c r="AD244" s="441"/>
      <c r="AE244" s="441"/>
      <c r="AF244" s="441"/>
      <c r="AG244" s="441"/>
      <c r="AH244" s="441"/>
      <c r="AI244" s="441"/>
      <c r="AJ244" s="441"/>
    </row>
    <row r="245" spans="1:36" ht="12.75" customHeight="1" x14ac:dyDescent="0.2">
      <c r="A245" s="441"/>
      <c r="B245" s="441"/>
      <c r="C245" s="442"/>
      <c r="D245" s="442"/>
      <c r="E245" s="442"/>
      <c r="F245" s="442"/>
      <c r="G245" s="442"/>
      <c r="H245" s="442"/>
      <c r="I245" s="442"/>
      <c r="J245" s="441"/>
      <c r="K245" s="442"/>
      <c r="L245" s="442"/>
      <c r="M245" s="442"/>
      <c r="N245" s="442"/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  <c r="AA245" s="442"/>
      <c r="AB245" s="442"/>
      <c r="AC245" s="441"/>
      <c r="AD245" s="441"/>
      <c r="AE245" s="441"/>
      <c r="AF245" s="441"/>
      <c r="AG245" s="441"/>
      <c r="AH245" s="441"/>
      <c r="AI245" s="441"/>
      <c r="AJ245" s="441"/>
    </row>
    <row r="246" spans="1:36" ht="12.75" customHeight="1" x14ac:dyDescent="0.2">
      <c r="A246" s="441"/>
      <c r="B246" s="441"/>
      <c r="C246" s="442"/>
      <c r="D246" s="442"/>
      <c r="E246" s="442"/>
      <c r="F246" s="442"/>
      <c r="G246" s="442"/>
      <c r="H246" s="442"/>
      <c r="I246" s="442"/>
      <c r="J246" s="441"/>
      <c r="K246" s="442"/>
      <c r="L246" s="442"/>
      <c r="M246" s="442"/>
      <c r="N246" s="442"/>
      <c r="O246" s="442"/>
      <c r="P246" s="442"/>
      <c r="Q246" s="442"/>
      <c r="R246" s="442"/>
      <c r="S246" s="442"/>
      <c r="T246" s="442"/>
      <c r="U246" s="442"/>
      <c r="V246" s="442"/>
      <c r="W246" s="442"/>
      <c r="X246" s="442"/>
      <c r="Y246" s="442"/>
      <c r="Z246" s="442"/>
      <c r="AA246" s="442"/>
      <c r="AB246" s="442"/>
      <c r="AC246" s="441"/>
      <c r="AD246" s="441"/>
      <c r="AE246" s="441"/>
      <c r="AF246" s="441"/>
      <c r="AG246" s="441"/>
      <c r="AH246" s="441"/>
      <c r="AI246" s="441"/>
      <c r="AJ246" s="441"/>
    </row>
    <row r="247" spans="1:36" ht="12.75" customHeight="1" x14ac:dyDescent="0.2">
      <c r="A247" s="441"/>
      <c r="B247" s="441"/>
      <c r="C247" s="442"/>
      <c r="D247" s="442"/>
      <c r="E247" s="442"/>
      <c r="F247" s="442"/>
      <c r="G247" s="442"/>
      <c r="H247" s="442"/>
      <c r="I247" s="442"/>
      <c r="J247" s="441"/>
      <c r="K247" s="442"/>
      <c r="L247" s="442"/>
      <c r="M247" s="442"/>
      <c r="N247" s="442"/>
      <c r="O247" s="442"/>
      <c r="P247" s="442"/>
      <c r="Q247" s="442"/>
      <c r="R247" s="442"/>
      <c r="S247" s="442"/>
      <c r="T247" s="442"/>
      <c r="U247" s="442"/>
      <c r="V247" s="442"/>
      <c r="W247" s="442"/>
      <c r="X247" s="442"/>
      <c r="Y247" s="442"/>
      <c r="Z247" s="442"/>
      <c r="AA247" s="442"/>
      <c r="AB247" s="442"/>
      <c r="AC247" s="441"/>
      <c r="AD247" s="441"/>
      <c r="AE247" s="441"/>
      <c r="AF247" s="441"/>
      <c r="AG247" s="441"/>
      <c r="AH247" s="441"/>
      <c r="AI247" s="441"/>
      <c r="AJ247" s="441"/>
    </row>
    <row r="248" spans="1:36" ht="12.75" customHeight="1" x14ac:dyDescent="0.2">
      <c r="A248" s="441"/>
      <c r="B248" s="441"/>
      <c r="C248" s="442"/>
      <c r="D248" s="442"/>
      <c r="E248" s="442"/>
      <c r="F248" s="442"/>
      <c r="G248" s="442"/>
      <c r="H248" s="442"/>
      <c r="I248" s="442"/>
      <c r="J248" s="441"/>
      <c r="K248" s="442"/>
      <c r="L248" s="442"/>
      <c r="M248" s="442"/>
      <c r="N248" s="442"/>
      <c r="O248" s="442"/>
      <c r="P248" s="442"/>
      <c r="Q248" s="442"/>
      <c r="R248" s="442"/>
      <c r="S248" s="442"/>
      <c r="T248" s="442"/>
      <c r="U248" s="442"/>
      <c r="V248" s="442"/>
      <c r="W248" s="442"/>
      <c r="X248" s="442"/>
      <c r="Y248" s="442"/>
      <c r="Z248" s="442"/>
      <c r="AA248" s="442"/>
      <c r="AB248" s="442"/>
      <c r="AC248" s="441"/>
      <c r="AD248" s="441"/>
      <c r="AE248" s="441"/>
      <c r="AF248" s="441"/>
      <c r="AG248" s="441"/>
      <c r="AH248" s="441"/>
      <c r="AI248" s="441"/>
      <c r="AJ248" s="441"/>
    </row>
    <row r="249" spans="1:36" ht="12.75" customHeight="1" x14ac:dyDescent="0.2">
      <c r="A249" s="441"/>
      <c r="B249" s="441"/>
      <c r="C249" s="442"/>
      <c r="D249" s="442"/>
      <c r="E249" s="442"/>
      <c r="F249" s="442"/>
      <c r="G249" s="442"/>
      <c r="H249" s="442"/>
      <c r="I249" s="442"/>
      <c r="J249" s="441"/>
      <c r="K249" s="442"/>
      <c r="L249" s="442"/>
      <c r="M249" s="442"/>
      <c r="N249" s="442"/>
      <c r="O249" s="442"/>
      <c r="P249" s="442"/>
      <c r="Q249" s="442"/>
      <c r="R249" s="442"/>
      <c r="S249" s="442"/>
      <c r="T249" s="442"/>
      <c r="U249" s="442"/>
      <c r="V249" s="442"/>
      <c r="W249" s="442"/>
      <c r="X249" s="442"/>
      <c r="Y249" s="442"/>
      <c r="Z249" s="442"/>
      <c r="AA249" s="442"/>
      <c r="AB249" s="442"/>
      <c r="AC249" s="441"/>
      <c r="AD249" s="441"/>
      <c r="AE249" s="441"/>
      <c r="AF249" s="441"/>
      <c r="AG249" s="441"/>
      <c r="AH249" s="441"/>
      <c r="AI249" s="441"/>
      <c r="AJ249" s="441"/>
    </row>
    <row r="250" spans="1:36" ht="12.75" customHeight="1" x14ac:dyDescent="0.2">
      <c r="A250" s="441"/>
      <c r="B250" s="441"/>
      <c r="C250" s="442"/>
      <c r="D250" s="442"/>
      <c r="E250" s="442"/>
      <c r="F250" s="442"/>
      <c r="G250" s="442"/>
      <c r="H250" s="442"/>
      <c r="I250" s="442"/>
      <c r="J250" s="441"/>
      <c r="K250" s="442"/>
      <c r="L250" s="442"/>
      <c r="M250" s="442"/>
      <c r="N250" s="442"/>
      <c r="O250" s="442"/>
      <c r="P250" s="442"/>
      <c r="Q250" s="442"/>
      <c r="R250" s="442"/>
      <c r="S250" s="442"/>
      <c r="T250" s="442"/>
      <c r="U250" s="442"/>
      <c r="V250" s="442"/>
      <c r="W250" s="442"/>
      <c r="X250" s="442"/>
      <c r="Y250" s="442"/>
      <c r="Z250" s="442"/>
      <c r="AA250" s="442"/>
      <c r="AB250" s="442"/>
      <c r="AC250" s="441"/>
      <c r="AD250" s="441"/>
      <c r="AE250" s="441"/>
      <c r="AF250" s="441"/>
      <c r="AG250" s="441"/>
      <c r="AH250" s="441"/>
      <c r="AI250" s="441"/>
      <c r="AJ250" s="441"/>
    </row>
    <row r="251" spans="1:36" ht="12.75" customHeight="1" x14ac:dyDescent="0.2">
      <c r="A251" s="441"/>
      <c r="B251" s="441"/>
      <c r="C251" s="442"/>
      <c r="D251" s="442"/>
      <c r="E251" s="442"/>
      <c r="F251" s="442"/>
      <c r="G251" s="442"/>
      <c r="H251" s="442"/>
      <c r="I251" s="442"/>
      <c r="J251" s="441"/>
      <c r="K251" s="442"/>
      <c r="L251" s="442"/>
      <c r="M251" s="442"/>
      <c r="N251" s="442"/>
      <c r="O251" s="442"/>
      <c r="P251" s="442"/>
      <c r="Q251" s="442"/>
      <c r="R251" s="442"/>
      <c r="S251" s="442"/>
      <c r="T251" s="442"/>
      <c r="U251" s="442"/>
      <c r="V251" s="442"/>
      <c r="W251" s="442"/>
      <c r="X251" s="442"/>
      <c r="Y251" s="442"/>
      <c r="Z251" s="442"/>
      <c r="AA251" s="442"/>
      <c r="AB251" s="442"/>
      <c r="AC251" s="441"/>
      <c r="AD251" s="441"/>
      <c r="AE251" s="441"/>
      <c r="AF251" s="441"/>
      <c r="AG251" s="441"/>
      <c r="AH251" s="441"/>
      <c r="AI251" s="441"/>
      <c r="AJ251" s="441"/>
    </row>
    <row r="252" spans="1:36" ht="12.75" customHeight="1" x14ac:dyDescent="0.2">
      <c r="A252" s="441"/>
      <c r="B252" s="441"/>
      <c r="C252" s="442"/>
      <c r="D252" s="442"/>
      <c r="E252" s="442"/>
      <c r="F252" s="442"/>
      <c r="G252" s="442"/>
      <c r="H252" s="442"/>
      <c r="I252" s="442"/>
      <c r="J252" s="441"/>
      <c r="K252" s="442"/>
      <c r="L252" s="442"/>
      <c r="M252" s="442"/>
      <c r="N252" s="442"/>
      <c r="O252" s="442"/>
      <c r="P252" s="442"/>
      <c r="Q252" s="442"/>
      <c r="R252" s="442"/>
      <c r="S252" s="442"/>
      <c r="T252" s="442"/>
      <c r="U252" s="442"/>
      <c r="V252" s="442"/>
      <c r="W252" s="442"/>
      <c r="X252" s="442"/>
      <c r="Y252" s="442"/>
      <c r="Z252" s="442"/>
      <c r="AA252" s="442"/>
      <c r="AB252" s="442"/>
      <c r="AC252" s="441"/>
      <c r="AD252" s="441"/>
      <c r="AE252" s="441"/>
      <c r="AF252" s="441"/>
      <c r="AG252" s="441"/>
      <c r="AH252" s="441"/>
      <c r="AI252" s="441"/>
      <c r="AJ252" s="441"/>
    </row>
    <row r="253" spans="1:36" ht="12.75" customHeight="1" x14ac:dyDescent="0.2">
      <c r="A253" s="441"/>
      <c r="B253" s="441"/>
      <c r="C253" s="442"/>
      <c r="D253" s="442"/>
      <c r="E253" s="442"/>
      <c r="F253" s="442"/>
      <c r="G253" s="442"/>
      <c r="H253" s="442"/>
      <c r="I253" s="442"/>
      <c r="J253" s="441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  <c r="Z253" s="442"/>
      <c r="AA253" s="442"/>
      <c r="AB253" s="442"/>
      <c r="AC253" s="441"/>
      <c r="AD253" s="441"/>
      <c r="AE253" s="441"/>
      <c r="AF253" s="441"/>
      <c r="AG253" s="441"/>
      <c r="AH253" s="441"/>
      <c r="AI253" s="441"/>
      <c r="AJ253" s="441"/>
    </row>
    <row r="254" spans="1:36" ht="12.75" customHeight="1" x14ac:dyDescent="0.2">
      <c r="A254" s="441"/>
      <c r="B254" s="441"/>
      <c r="C254" s="442"/>
      <c r="D254" s="442"/>
      <c r="E254" s="442"/>
      <c r="F254" s="442"/>
      <c r="G254" s="442"/>
      <c r="H254" s="442"/>
      <c r="I254" s="442"/>
      <c r="J254" s="441"/>
      <c r="K254" s="442"/>
      <c r="L254" s="442"/>
      <c r="M254" s="442"/>
      <c r="N254" s="442"/>
      <c r="O254" s="442"/>
      <c r="P254" s="442"/>
      <c r="Q254" s="442"/>
      <c r="R254" s="442"/>
      <c r="S254" s="442"/>
      <c r="T254" s="442"/>
      <c r="U254" s="442"/>
      <c r="V254" s="442"/>
      <c r="W254" s="442"/>
      <c r="X254" s="442"/>
      <c r="Y254" s="442"/>
      <c r="Z254" s="442"/>
      <c r="AA254" s="442"/>
      <c r="AB254" s="442"/>
      <c r="AC254" s="441"/>
      <c r="AD254" s="441"/>
      <c r="AE254" s="441"/>
      <c r="AF254" s="441"/>
      <c r="AG254" s="441"/>
      <c r="AH254" s="441"/>
      <c r="AI254" s="441"/>
      <c r="AJ254" s="441"/>
    </row>
    <row r="255" spans="1:36" ht="12.75" customHeight="1" x14ac:dyDescent="0.2">
      <c r="A255" s="441"/>
      <c r="B255" s="441"/>
      <c r="C255" s="442"/>
      <c r="D255" s="442"/>
      <c r="E255" s="442"/>
      <c r="F255" s="442"/>
      <c r="G255" s="442"/>
      <c r="H255" s="442"/>
      <c r="I255" s="442"/>
      <c r="J255" s="441"/>
      <c r="K255" s="442"/>
      <c r="L255" s="442"/>
      <c r="M255" s="442"/>
      <c r="N255" s="442"/>
      <c r="O255" s="442"/>
      <c r="P255" s="442"/>
      <c r="Q255" s="442"/>
      <c r="R255" s="442"/>
      <c r="S255" s="442"/>
      <c r="T255" s="442"/>
      <c r="U255" s="442"/>
      <c r="V255" s="442"/>
      <c r="W255" s="442"/>
      <c r="X255" s="442"/>
      <c r="Y255" s="442"/>
      <c r="Z255" s="442"/>
      <c r="AA255" s="442"/>
      <c r="AB255" s="442"/>
      <c r="AC255" s="441"/>
      <c r="AD255" s="441"/>
      <c r="AE255" s="441"/>
      <c r="AF255" s="441"/>
      <c r="AG255" s="441"/>
      <c r="AH255" s="441"/>
      <c r="AI255" s="441"/>
      <c r="AJ255" s="441"/>
    </row>
    <row r="256" spans="1:36" ht="12.75" customHeight="1" x14ac:dyDescent="0.2">
      <c r="A256" s="441"/>
      <c r="B256" s="441"/>
      <c r="C256" s="442"/>
      <c r="D256" s="442"/>
      <c r="E256" s="442"/>
      <c r="F256" s="442"/>
      <c r="G256" s="442"/>
      <c r="H256" s="442"/>
      <c r="I256" s="442"/>
      <c r="J256" s="441"/>
      <c r="K256" s="442"/>
      <c r="L256" s="442"/>
      <c r="M256" s="442"/>
      <c r="N256" s="442"/>
      <c r="O256" s="442"/>
      <c r="P256" s="442"/>
      <c r="Q256" s="442"/>
      <c r="R256" s="442"/>
      <c r="S256" s="442"/>
      <c r="T256" s="442"/>
      <c r="U256" s="442"/>
      <c r="V256" s="442"/>
      <c r="W256" s="442"/>
      <c r="X256" s="442"/>
      <c r="Y256" s="442"/>
      <c r="Z256" s="442"/>
      <c r="AA256" s="442"/>
      <c r="AB256" s="442"/>
      <c r="AC256" s="441"/>
      <c r="AD256" s="441"/>
      <c r="AE256" s="441"/>
      <c r="AF256" s="441"/>
      <c r="AG256" s="441"/>
      <c r="AH256" s="441"/>
      <c r="AI256" s="441"/>
      <c r="AJ256" s="441"/>
    </row>
    <row r="257" spans="1:36" ht="12.75" customHeight="1" x14ac:dyDescent="0.2">
      <c r="A257" s="441"/>
      <c r="B257" s="441"/>
      <c r="C257" s="442"/>
      <c r="D257" s="442"/>
      <c r="E257" s="442"/>
      <c r="F257" s="442"/>
      <c r="G257" s="442"/>
      <c r="H257" s="442"/>
      <c r="I257" s="442"/>
      <c r="J257" s="441"/>
      <c r="K257" s="442"/>
      <c r="L257" s="442"/>
      <c r="M257" s="442"/>
      <c r="N257" s="442"/>
      <c r="O257" s="442"/>
      <c r="P257" s="442"/>
      <c r="Q257" s="442"/>
      <c r="R257" s="442"/>
      <c r="S257" s="442"/>
      <c r="T257" s="442"/>
      <c r="U257" s="442"/>
      <c r="V257" s="442"/>
      <c r="W257" s="442"/>
      <c r="X257" s="442"/>
      <c r="Y257" s="442"/>
      <c r="Z257" s="442"/>
      <c r="AA257" s="442"/>
      <c r="AB257" s="442"/>
      <c r="AC257" s="441"/>
      <c r="AD257" s="441"/>
      <c r="AE257" s="441"/>
      <c r="AF257" s="441"/>
      <c r="AG257" s="441"/>
      <c r="AH257" s="441"/>
      <c r="AI257" s="441"/>
      <c r="AJ257" s="441"/>
    </row>
    <row r="258" spans="1:36" ht="12.75" customHeight="1" x14ac:dyDescent="0.2">
      <c r="A258" s="441"/>
      <c r="B258" s="441"/>
      <c r="C258" s="442"/>
      <c r="D258" s="442"/>
      <c r="E258" s="442"/>
      <c r="F258" s="442"/>
      <c r="G258" s="442"/>
      <c r="H258" s="442"/>
      <c r="I258" s="442"/>
      <c r="J258" s="441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442"/>
      <c r="AA258" s="442"/>
      <c r="AB258" s="442"/>
      <c r="AC258" s="441"/>
      <c r="AD258" s="441"/>
      <c r="AE258" s="441"/>
      <c r="AF258" s="441"/>
      <c r="AG258" s="441"/>
      <c r="AH258" s="441"/>
      <c r="AI258" s="441"/>
      <c r="AJ258" s="441"/>
    </row>
    <row r="259" spans="1:36" ht="12.75" customHeight="1" x14ac:dyDescent="0.2">
      <c r="A259" s="441"/>
      <c r="B259" s="441"/>
      <c r="C259" s="442"/>
      <c r="D259" s="442"/>
      <c r="E259" s="442"/>
      <c r="F259" s="442"/>
      <c r="G259" s="442"/>
      <c r="H259" s="442"/>
      <c r="I259" s="442"/>
      <c r="J259" s="441"/>
      <c r="K259" s="442"/>
      <c r="L259" s="442"/>
      <c r="M259" s="442"/>
      <c r="N259" s="442"/>
      <c r="O259" s="442"/>
      <c r="P259" s="442"/>
      <c r="Q259" s="442"/>
      <c r="R259" s="442"/>
      <c r="S259" s="442"/>
      <c r="T259" s="442"/>
      <c r="U259" s="442"/>
      <c r="V259" s="442"/>
      <c r="W259" s="442"/>
      <c r="X259" s="442"/>
      <c r="Y259" s="442"/>
      <c r="Z259" s="442"/>
      <c r="AA259" s="442"/>
      <c r="AB259" s="442"/>
      <c r="AC259" s="441"/>
      <c r="AD259" s="441"/>
      <c r="AE259" s="441"/>
      <c r="AF259" s="441"/>
      <c r="AG259" s="441"/>
      <c r="AH259" s="441"/>
      <c r="AI259" s="441"/>
      <c r="AJ259" s="441"/>
    </row>
    <row r="260" spans="1:36" ht="12.75" customHeight="1" x14ac:dyDescent="0.2">
      <c r="A260" s="441"/>
      <c r="B260" s="441"/>
      <c r="C260" s="442"/>
      <c r="D260" s="442"/>
      <c r="E260" s="442"/>
      <c r="F260" s="442"/>
      <c r="G260" s="442"/>
      <c r="H260" s="442"/>
      <c r="I260" s="442"/>
      <c r="J260" s="441"/>
      <c r="K260" s="442"/>
      <c r="L260" s="442"/>
      <c r="M260" s="442"/>
      <c r="N260" s="442"/>
      <c r="O260" s="442"/>
      <c r="P260" s="442"/>
      <c r="Q260" s="442"/>
      <c r="R260" s="442"/>
      <c r="S260" s="442"/>
      <c r="T260" s="442"/>
      <c r="U260" s="442"/>
      <c r="V260" s="442"/>
      <c r="W260" s="442"/>
      <c r="X260" s="442"/>
      <c r="Y260" s="442"/>
      <c r="Z260" s="442"/>
      <c r="AA260" s="442"/>
      <c r="AB260" s="442"/>
      <c r="AC260" s="441"/>
      <c r="AD260" s="441"/>
      <c r="AE260" s="441"/>
      <c r="AF260" s="441"/>
      <c r="AG260" s="441"/>
      <c r="AH260" s="441"/>
      <c r="AI260" s="441"/>
      <c r="AJ260" s="441"/>
    </row>
    <row r="261" spans="1:36" ht="12.75" customHeight="1" x14ac:dyDescent="0.2">
      <c r="A261" s="441"/>
      <c r="B261" s="441"/>
      <c r="C261" s="442"/>
      <c r="D261" s="442"/>
      <c r="E261" s="442"/>
      <c r="F261" s="442"/>
      <c r="G261" s="442"/>
      <c r="H261" s="442"/>
      <c r="I261" s="442"/>
      <c r="J261" s="441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2"/>
      <c r="Z261" s="442"/>
      <c r="AA261" s="442"/>
      <c r="AB261" s="442"/>
      <c r="AC261" s="441"/>
      <c r="AD261" s="441"/>
      <c r="AE261" s="441"/>
      <c r="AF261" s="441"/>
      <c r="AG261" s="441"/>
      <c r="AH261" s="441"/>
      <c r="AI261" s="441"/>
      <c r="AJ261" s="441"/>
    </row>
    <row r="262" spans="1:36" ht="12.75" customHeight="1" x14ac:dyDescent="0.2">
      <c r="A262" s="441"/>
      <c r="B262" s="441"/>
      <c r="C262" s="442"/>
      <c r="D262" s="442"/>
      <c r="E262" s="442"/>
      <c r="F262" s="442"/>
      <c r="G262" s="442"/>
      <c r="H262" s="442"/>
      <c r="I262" s="442"/>
      <c r="J262" s="441"/>
      <c r="K262" s="442"/>
      <c r="L262" s="442"/>
      <c r="M262" s="442"/>
      <c r="N262" s="442"/>
      <c r="O262" s="442"/>
      <c r="P262" s="442"/>
      <c r="Q262" s="442"/>
      <c r="R262" s="442"/>
      <c r="S262" s="442"/>
      <c r="T262" s="442"/>
      <c r="U262" s="442"/>
      <c r="V262" s="442"/>
      <c r="W262" s="442"/>
      <c r="X262" s="442"/>
      <c r="Y262" s="442"/>
      <c r="Z262" s="442"/>
      <c r="AA262" s="442"/>
      <c r="AB262" s="442"/>
      <c r="AC262" s="441"/>
      <c r="AD262" s="441"/>
      <c r="AE262" s="441"/>
      <c r="AF262" s="441"/>
      <c r="AG262" s="441"/>
      <c r="AH262" s="441"/>
      <c r="AI262" s="441"/>
      <c r="AJ262" s="441"/>
    </row>
    <row r="263" spans="1:36" ht="12.75" customHeight="1" x14ac:dyDescent="0.2">
      <c r="A263" s="441"/>
      <c r="B263" s="441"/>
      <c r="C263" s="442"/>
      <c r="D263" s="442"/>
      <c r="E263" s="442"/>
      <c r="F263" s="442"/>
      <c r="G263" s="442"/>
      <c r="H263" s="442"/>
      <c r="I263" s="442"/>
      <c r="J263" s="441"/>
      <c r="K263" s="442"/>
      <c r="L263" s="442"/>
      <c r="M263" s="442"/>
      <c r="N263" s="442"/>
      <c r="O263" s="442"/>
      <c r="P263" s="442"/>
      <c r="Q263" s="442"/>
      <c r="R263" s="442"/>
      <c r="S263" s="442"/>
      <c r="T263" s="442"/>
      <c r="U263" s="442"/>
      <c r="V263" s="442"/>
      <c r="W263" s="442"/>
      <c r="X263" s="442"/>
      <c r="Y263" s="442"/>
      <c r="Z263" s="442"/>
      <c r="AA263" s="442"/>
      <c r="AB263" s="442"/>
      <c r="AC263" s="441"/>
      <c r="AD263" s="441"/>
      <c r="AE263" s="441"/>
      <c r="AF263" s="441"/>
      <c r="AG263" s="441"/>
      <c r="AH263" s="441"/>
      <c r="AI263" s="441"/>
      <c r="AJ263" s="441"/>
    </row>
    <row r="264" spans="1:36" ht="12.75" customHeight="1" x14ac:dyDescent="0.2">
      <c r="A264" s="441"/>
      <c r="B264" s="441"/>
      <c r="C264" s="442"/>
      <c r="D264" s="442"/>
      <c r="E264" s="442"/>
      <c r="F264" s="442"/>
      <c r="G264" s="442"/>
      <c r="H264" s="442"/>
      <c r="I264" s="442"/>
      <c r="J264" s="441"/>
      <c r="K264" s="442"/>
      <c r="L264" s="442"/>
      <c r="M264" s="442"/>
      <c r="N264" s="442"/>
      <c r="O264" s="442"/>
      <c r="P264" s="442"/>
      <c r="Q264" s="442"/>
      <c r="R264" s="442"/>
      <c r="S264" s="442"/>
      <c r="T264" s="442"/>
      <c r="U264" s="442"/>
      <c r="V264" s="442"/>
      <c r="W264" s="442"/>
      <c r="X264" s="442"/>
      <c r="Y264" s="442"/>
      <c r="Z264" s="442"/>
      <c r="AA264" s="442"/>
      <c r="AB264" s="442"/>
      <c r="AC264" s="441"/>
      <c r="AD264" s="441"/>
      <c r="AE264" s="441"/>
      <c r="AF264" s="441"/>
      <c r="AG264" s="441"/>
      <c r="AH264" s="441"/>
      <c r="AI264" s="441"/>
      <c r="AJ264" s="441"/>
    </row>
    <row r="265" spans="1:36" ht="12.75" customHeight="1" x14ac:dyDescent="0.2">
      <c r="A265" s="441"/>
      <c r="B265" s="441"/>
      <c r="C265" s="442"/>
      <c r="D265" s="442"/>
      <c r="E265" s="442"/>
      <c r="F265" s="442"/>
      <c r="G265" s="442"/>
      <c r="H265" s="442"/>
      <c r="I265" s="442"/>
      <c r="J265" s="441"/>
      <c r="K265" s="442"/>
      <c r="L265" s="442"/>
      <c r="M265" s="442"/>
      <c r="N265" s="442"/>
      <c r="O265" s="442"/>
      <c r="P265" s="442"/>
      <c r="Q265" s="442"/>
      <c r="R265" s="442"/>
      <c r="S265" s="442"/>
      <c r="T265" s="442"/>
      <c r="U265" s="442"/>
      <c r="V265" s="442"/>
      <c r="W265" s="442"/>
      <c r="X265" s="442"/>
      <c r="Y265" s="442"/>
      <c r="Z265" s="442"/>
      <c r="AA265" s="442"/>
      <c r="AB265" s="442"/>
      <c r="AC265" s="441"/>
      <c r="AD265" s="441"/>
      <c r="AE265" s="441"/>
      <c r="AF265" s="441"/>
      <c r="AG265" s="441"/>
      <c r="AH265" s="441"/>
      <c r="AI265" s="441"/>
      <c r="AJ265" s="441"/>
    </row>
    <row r="266" spans="1:36" ht="12.75" customHeight="1" x14ac:dyDescent="0.2">
      <c r="A266" s="441"/>
      <c r="B266" s="441"/>
      <c r="C266" s="442"/>
      <c r="D266" s="442"/>
      <c r="E266" s="442"/>
      <c r="F266" s="442"/>
      <c r="G266" s="442"/>
      <c r="H266" s="442"/>
      <c r="I266" s="442"/>
      <c r="J266" s="441"/>
      <c r="K266" s="442"/>
      <c r="L266" s="442"/>
      <c r="M266" s="442"/>
      <c r="N266" s="442"/>
      <c r="O266" s="442"/>
      <c r="P266" s="442"/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  <c r="AA266" s="442"/>
      <c r="AB266" s="442"/>
      <c r="AC266" s="441"/>
      <c r="AD266" s="441"/>
      <c r="AE266" s="441"/>
      <c r="AF266" s="441"/>
      <c r="AG266" s="441"/>
      <c r="AH266" s="441"/>
      <c r="AI266" s="441"/>
      <c r="AJ266" s="441"/>
    </row>
    <row r="267" spans="1:36" ht="12.75" customHeight="1" x14ac:dyDescent="0.2">
      <c r="A267" s="441"/>
      <c r="B267" s="441"/>
      <c r="C267" s="442"/>
      <c r="D267" s="442"/>
      <c r="E267" s="442"/>
      <c r="F267" s="442"/>
      <c r="G267" s="442"/>
      <c r="H267" s="442"/>
      <c r="I267" s="442"/>
      <c r="J267" s="441"/>
      <c r="K267" s="442"/>
      <c r="L267" s="442"/>
      <c r="M267" s="442"/>
      <c r="N267" s="442"/>
      <c r="O267" s="442"/>
      <c r="P267" s="442"/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  <c r="AA267" s="442"/>
      <c r="AB267" s="442"/>
      <c r="AC267" s="441"/>
      <c r="AD267" s="441"/>
      <c r="AE267" s="441"/>
      <c r="AF267" s="441"/>
      <c r="AG267" s="441"/>
      <c r="AH267" s="441"/>
      <c r="AI267" s="441"/>
      <c r="AJ267" s="441"/>
    </row>
    <row r="268" spans="1:36" ht="12.75" customHeight="1" x14ac:dyDescent="0.2">
      <c r="A268" s="441"/>
      <c r="B268" s="441"/>
      <c r="C268" s="442"/>
      <c r="D268" s="442"/>
      <c r="E268" s="442"/>
      <c r="F268" s="442"/>
      <c r="G268" s="442"/>
      <c r="H268" s="442"/>
      <c r="I268" s="442"/>
      <c r="J268" s="441"/>
      <c r="K268" s="442"/>
      <c r="L268" s="442"/>
      <c r="M268" s="442"/>
      <c r="N268" s="442"/>
      <c r="O268" s="442"/>
      <c r="P268" s="442"/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  <c r="AA268" s="442"/>
      <c r="AB268" s="442"/>
      <c r="AC268" s="441"/>
      <c r="AD268" s="441"/>
      <c r="AE268" s="441"/>
      <c r="AF268" s="441"/>
      <c r="AG268" s="441"/>
      <c r="AH268" s="441"/>
      <c r="AI268" s="441"/>
      <c r="AJ268" s="441"/>
    </row>
    <row r="269" spans="1:36" ht="12.75" customHeight="1" x14ac:dyDescent="0.2">
      <c r="A269" s="441"/>
      <c r="B269" s="441"/>
      <c r="C269" s="442"/>
      <c r="D269" s="442"/>
      <c r="E269" s="442"/>
      <c r="F269" s="442"/>
      <c r="G269" s="442"/>
      <c r="H269" s="442"/>
      <c r="I269" s="442"/>
      <c r="J269" s="441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  <c r="AA269" s="442"/>
      <c r="AB269" s="442"/>
      <c r="AC269" s="441"/>
      <c r="AD269" s="441"/>
      <c r="AE269" s="441"/>
      <c r="AF269" s="441"/>
      <c r="AG269" s="441"/>
      <c r="AH269" s="441"/>
      <c r="AI269" s="441"/>
      <c r="AJ269" s="441"/>
    </row>
    <row r="270" spans="1:36" ht="12.75" customHeight="1" x14ac:dyDescent="0.2">
      <c r="A270" s="441"/>
      <c r="B270" s="441"/>
      <c r="C270" s="442"/>
      <c r="D270" s="442"/>
      <c r="E270" s="442"/>
      <c r="F270" s="442"/>
      <c r="G270" s="442"/>
      <c r="H270" s="442"/>
      <c r="I270" s="442"/>
      <c r="J270" s="441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  <c r="AA270" s="442"/>
      <c r="AB270" s="442"/>
      <c r="AC270" s="441"/>
      <c r="AD270" s="441"/>
      <c r="AE270" s="441"/>
      <c r="AF270" s="441"/>
      <c r="AG270" s="441"/>
      <c r="AH270" s="441"/>
      <c r="AI270" s="441"/>
      <c r="AJ270" s="441"/>
    </row>
    <row r="271" spans="1:36" ht="12.75" customHeight="1" x14ac:dyDescent="0.2">
      <c r="A271" s="441"/>
      <c r="B271" s="441"/>
      <c r="C271" s="442"/>
      <c r="D271" s="442"/>
      <c r="E271" s="442"/>
      <c r="F271" s="442"/>
      <c r="G271" s="442"/>
      <c r="H271" s="442"/>
      <c r="I271" s="442"/>
      <c r="J271" s="441"/>
      <c r="K271" s="442"/>
      <c r="L271" s="442"/>
      <c r="M271" s="442"/>
      <c r="N271" s="442"/>
      <c r="O271" s="442"/>
      <c r="P271" s="442"/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  <c r="AA271" s="442"/>
      <c r="AB271" s="442"/>
      <c r="AC271" s="441"/>
      <c r="AD271" s="441"/>
      <c r="AE271" s="441"/>
      <c r="AF271" s="441"/>
      <c r="AG271" s="441"/>
      <c r="AH271" s="441"/>
      <c r="AI271" s="441"/>
      <c r="AJ271" s="441"/>
    </row>
    <row r="272" spans="1:36" ht="12.75" customHeight="1" x14ac:dyDescent="0.2">
      <c r="A272" s="441"/>
      <c r="B272" s="441"/>
      <c r="C272" s="442"/>
      <c r="D272" s="442"/>
      <c r="E272" s="442"/>
      <c r="F272" s="442"/>
      <c r="G272" s="442"/>
      <c r="H272" s="442"/>
      <c r="I272" s="442"/>
      <c r="J272" s="441"/>
      <c r="K272" s="442"/>
      <c r="L272" s="442"/>
      <c r="M272" s="442"/>
      <c r="N272" s="442"/>
      <c r="O272" s="442"/>
      <c r="P272" s="442"/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  <c r="AA272" s="442"/>
      <c r="AB272" s="442"/>
      <c r="AC272" s="441"/>
      <c r="AD272" s="441"/>
      <c r="AE272" s="441"/>
      <c r="AF272" s="441"/>
      <c r="AG272" s="441"/>
      <c r="AH272" s="441"/>
      <c r="AI272" s="441"/>
      <c r="AJ272" s="441"/>
    </row>
    <row r="273" spans="1:36" ht="12.75" customHeight="1" x14ac:dyDescent="0.2">
      <c r="A273" s="441"/>
      <c r="B273" s="441"/>
      <c r="C273" s="442"/>
      <c r="D273" s="442"/>
      <c r="E273" s="442"/>
      <c r="F273" s="442"/>
      <c r="G273" s="442"/>
      <c r="H273" s="442"/>
      <c r="I273" s="442"/>
      <c r="J273" s="441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  <c r="AA273" s="442"/>
      <c r="AB273" s="442"/>
      <c r="AC273" s="441"/>
      <c r="AD273" s="441"/>
      <c r="AE273" s="441"/>
      <c r="AF273" s="441"/>
      <c r="AG273" s="441"/>
      <c r="AH273" s="441"/>
      <c r="AI273" s="441"/>
      <c r="AJ273" s="441"/>
    </row>
    <row r="274" spans="1:36" ht="12.75" customHeight="1" x14ac:dyDescent="0.2">
      <c r="A274" s="441"/>
      <c r="B274" s="441"/>
      <c r="C274" s="442"/>
      <c r="D274" s="442"/>
      <c r="E274" s="442"/>
      <c r="F274" s="442"/>
      <c r="G274" s="442"/>
      <c r="H274" s="442"/>
      <c r="I274" s="442"/>
      <c r="J274" s="441"/>
      <c r="K274" s="442"/>
      <c r="L274" s="442"/>
      <c r="M274" s="442"/>
      <c r="N274" s="442"/>
      <c r="O274" s="442"/>
      <c r="P274" s="442"/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  <c r="AA274" s="442"/>
      <c r="AB274" s="442"/>
      <c r="AC274" s="441"/>
      <c r="AD274" s="441"/>
      <c r="AE274" s="441"/>
      <c r="AF274" s="441"/>
      <c r="AG274" s="441"/>
      <c r="AH274" s="441"/>
      <c r="AI274" s="441"/>
      <c r="AJ274" s="441"/>
    </row>
    <row r="275" spans="1:36" ht="12.75" customHeight="1" x14ac:dyDescent="0.2">
      <c r="A275" s="441"/>
      <c r="B275" s="441"/>
      <c r="C275" s="442"/>
      <c r="D275" s="442"/>
      <c r="E275" s="442"/>
      <c r="F275" s="442"/>
      <c r="G275" s="442"/>
      <c r="H275" s="442"/>
      <c r="I275" s="442"/>
      <c r="J275" s="441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  <c r="AA275" s="442"/>
      <c r="AB275" s="442"/>
      <c r="AC275" s="441"/>
      <c r="AD275" s="441"/>
      <c r="AE275" s="441"/>
      <c r="AF275" s="441"/>
      <c r="AG275" s="441"/>
      <c r="AH275" s="441"/>
      <c r="AI275" s="441"/>
      <c r="AJ275" s="441"/>
    </row>
    <row r="276" spans="1:36" ht="12.75" customHeight="1" x14ac:dyDescent="0.2">
      <c r="A276" s="441"/>
      <c r="B276" s="441"/>
      <c r="C276" s="442"/>
      <c r="D276" s="442"/>
      <c r="E276" s="442"/>
      <c r="F276" s="442"/>
      <c r="G276" s="442"/>
      <c r="H276" s="442"/>
      <c r="I276" s="442"/>
      <c r="J276" s="441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  <c r="AC276" s="441"/>
      <c r="AD276" s="441"/>
      <c r="AE276" s="441"/>
      <c r="AF276" s="441"/>
      <c r="AG276" s="441"/>
      <c r="AH276" s="441"/>
      <c r="AI276" s="441"/>
      <c r="AJ276" s="441"/>
    </row>
    <row r="277" spans="1:36" ht="12.75" customHeight="1" x14ac:dyDescent="0.2">
      <c r="A277" s="441"/>
      <c r="B277" s="441"/>
      <c r="C277" s="442"/>
      <c r="D277" s="442"/>
      <c r="E277" s="442"/>
      <c r="F277" s="442"/>
      <c r="G277" s="442"/>
      <c r="H277" s="442"/>
      <c r="I277" s="442"/>
      <c r="J277" s="441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  <c r="AA277" s="442"/>
      <c r="AB277" s="442"/>
      <c r="AC277" s="441"/>
      <c r="AD277" s="441"/>
      <c r="AE277" s="441"/>
      <c r="AF277" s="441"/>
      <c r="AG277" s="441"/>
      <c r="AH277" s="441"/>
      <c r="AI277" s="441"/>
      <c r="AJ277" s="441"/>
    </row>
    <row r="278" spans="1:36" ht="12.75" customHeight="1" x14ac:dyDescent="0.2">
      <c r="A278" s="441"/>
      <c r="B278" s="441"/>
      <c r="C278" s="442"/>
      <c r="D278" s="442"/>
      <c r="E278" s="442"/>
      <c r="F278" s="442"/>
      <c r="G278" s="442"/>
      <c r="H278" s="442"/>
      <c r="I278" s="442"/>
      <c r="J278" s="441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  <c r="AA278" s="442"/>
      <c r="AB278" s="442"/>
      <c r="AC278" s="441"/>
      <c r="AD278" s="441"/>
      <c r="AE278" s="441"/>
      <c r="AF278" s="441"/>
      <c r="AG278" s="441"/>
      <c r="AH278" s="441"/>
      <c r="AI278" s="441"/>
      <c r="AJ278" s="441"/>
    </row>
    <row r="279" spans="1:36" ht="12.75" customHeight="1" x14ac:dyDescent="0.2">
      <c r="A279" s="441"/>
      <c r="B279" s="441"/>
      <c r="C279" s="442"/>
      <c r="D279" s="442"/>
      <c r="E279" s="442"/>
      <c r="F279" s="442"/>
      <c r="G279" s="442"/>
      <c r="H279" s="442"/>
      <c r="I279" s="442"/>
      <c r="J279" s="441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  <c r="AA279" s="442"/>
      <c r="AB279" s="442"/>
      <c r="AC279" s="441"/>
      <c r="AD279" s="441"/>
      <c r="AE279" s="441"/>
      <c r="AF279" s="441"/>
      <c r="AG279" s="441"/>
      <c r="AH279" s="441"/>
      <c r="AI279" s="441"/>
      <c r="AJ279" s="441"/>
    </row>
    <row r="280" spans="1:36" ht="12.75" customHeight="1" x14ac:dyDescent="0.2">
      <c r="A280" s="441"/>
      <c r="B280" s="441"/>
      <c r="C280" s="442"/>
      <c r="D280" s="442"/>
      <c r="E280" s="442"/>
      <c r="F280" s="442"/>
      <c r="G280" s="442"/>
      <c r="H280" s="442"/>
      <c r="I280" s="442"/>
      <c r="J280" s="441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  <c r="AA280" s="442"/>
      <c r="AB280" s="442"/>
      <c r="AC280" s="441"/>
      <c r="AD280" s="441"/>
      <c r="AE280" s="441"/>
      <c r="AF280" s="441"/>
      <c r="AG280" s="441"/>
      <c r="AH280" s="441"/>
      <c r="AI280" s="441"/>
      <c r="AJ280" s="441"/>
    </row>
    <row r="281" spans="1:36" ht="12.75" customHeight="1" x14ac:dyDescent="0.2">
      <c r="A281" s="441"/>
      <c r="B281" s="441"/>
      <c r="C281" s="442"/>
      <c r="D281" s="442"/>
      <c r="E281" s="442"/>
      <c r="F281" s="442"/>
      <c r="G281" s="442"/>
      <c r="H281" s="442"/>
      <c r="I281" s="442"/>
      <c r="J281" s="441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  <c r="AC281" s="441"/>
      <c r="AD281" s="441"/>
      <c r="AE281" s="441"/>
      <c r="AF281" s="441"/>
      <c r="AG281" s="441"/>
      <c r="AH281" s="441"/>
      <c r="AI281" s="441"/>
      <c r="AJ281" s="441"/>
    </row>
    <row r="282" spans="1:36" ht="12.75" customHeight="1" x14ac:dyDescent="0.2">
      <c r="A282" s="441"/>
      <c r="B282" s="441"/>
      <c r="C282" s="442"/>
      <c r="D282" s="442"/>
      <c r="E282" s="442"/>
      <c r="F282" s="442"/>
      <c r="G282" s="442"/>
      <c r="H282" s="442"/>
      <c r="I282" s="442"/>
      <c r="J282" s="441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  <c r="AA282" s="442"/>
      <c r="AB282" s="442"/>
      <c r="AC282" s="441"/>
      <c r="AD282" s="441"/>
      <c r="AE282" s="441"/>
      <c r="AF282" s="441"/>
      <c r="AG282" s="441"/>
      <c r="AH282" s="441"/>
      <c r="AI282" s="441"/>
      <c r="AJ282" s="441"/>
    </row>
    <row r="283" spans="1:36" ht="12.75" customHeight="1" x14ac:dyDescent="0.2">
      <c r="A283" s="441"/>
      <c r="B283" s="441"/>
      <c r="C283" s="442"/>
      <c r="D283" s="442"/>
      <c r="E283" s="442"/>
      <c r="F283" s="442"/>
      <c r="G283" s="442"/>
      <c r="H283" s="442"/>
      <c r="I283" s="442"/>
      <c r="J283" s="441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  <c r="AA283" s="442"/>
      <c r="AB283" s="442"/>
      <c r="AC283" s="441"/>
      <c r="AD283" s="441"/>
      <c r="AE283" s="441"/>
      <c r="AF283" s="441"/>
      <c r="AG283" s="441"/>
      <c r="AH283" s="441"/>
      <c r="AI283" s="441"/>
      <c r="AJ283" s="441"/>
    </row>
    <row r="284" spans="1:36" ht="12.75" customHeight="1" x14ac:dyDescent="0.2">
      <c r="A284" s="441"/>
      <c r="B284" s="441"/>
      <c r="C284" s="442"/>
      <c r="D284" s="442"/>
      <c r="E284" s="442"/>
      <c r="F284" s="442"/>
      <c r="G284" s="442"/>
      <c r="H284" s="442"/>
      <c r="I284" s="442"/>
      <c r="J284" s="441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  <c r="AA284" s="442"/>
      <c r="AB284" s="442"/>
      <c r="AC284" s="441"/>
      <c r="AD284" s="441"/>
      <c r="AE284" s="441"/>
      <c r="AF284" s="441"/>
      <c r="AG284" s="441"/>
      <c r="AH284" s="441"/>
      <c r="AI284" s="441"/>
      <c r="AJ284" s="441"/>
    </row>
    <row r="285" spans="1:36" ht="12.75" customHeight="1" x14ac:dyDescent="0.2">
      <c r="A285" s="441"/>
      <c r="B285" s="441"/>
      <c r="C285" s="442"/>
      <c r="D285" s="442"/>
      <c r="E285" s="442"/>
      <c r="F285" s="442"/>
      <c r="G285" s="442"/>
      <c r="H285" s="442"/>
      <c r="I285" s="442"/>
      <c r="J285" s="441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  <c r="AA285" s="442"/>
      <c r="AB285" s="442"/>
      <c r="AC285" s="441"/>
      <c r="AD285" s="441"/>
      <c r="AE285" s="441"/>
      <c r="AF285" s="441"/>
      <c r="AG285" s="441"/>
      <c r="AH285" s="441"/>
      <c r="AI285" s="441"/>
      <c r="AJ285" s="441"/>
    </row>
    <row r="286" spans="1:36" ht="12.75" customHeight="1" x14ac:dyDescent="0.2">
      <c r="A286" s="441"/>
      <c r="B286" s="441"/>
      <c r="C286" s="442"/>
      <c r="D286" s="442"/>
      <c r="E286" s="442"/>
      <c r="F286" s="442"/>
      <c r="G286" s="442"/>
      <c r="H286" s="442"/>
      <c r="I286" s="442"/>
      <c r="J286" s="441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  <c r="AA286" s="442"/>
      <c r="AB286" s="442"/>
      <c r="AC286" s="441"/>
      <c r="AD286" s="441"/>
      <c r="AE286" s="441"/>
      <c r="AF286" s="441"/>
      <c r="AG286" s="441"/>
      <c r="AH286" s="441"/>
      <c r="AI286" s="441"/>
      <c r="AJ286" s="441"/>
    </row>
    <row r="287" spans="1:36" ht="12.75" customHeight="1" x14ac:dyDescent="0.2">
      <c r="A287" s="441"/>
      <c r="B287" s="441"/>
      <c r="C287" s="442"/>
      <c r="D287" s="442"/>
      <c r="E287" s="442"/>
      <c r="F287" s="442"/>
      <c r="G287" s="442"/>
      <c r="H287" s="442"/>
      <c r="I287" s="442"/>
      <c r="J287" s="441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  <c r="AA287" s="442"/>
      <c r="AB287" s="442"/>
      <c r="AC287" s="441"/>
      <c r="AD287" s="441"/>
      <c r="AE287" s="441"/>
      <c r="AF287" s="441"/>
      <c r="AG287" s="441"/>
      <c r="AH287" s="441"/>
      <c r="AI287" s="441"/>
      <c r="AJ287" s="441"/>
    </row>
    <row r="288" spans="1:36" ht="12.75" customHeight="1" x14ac:dyDescent="0.2">
      <c r="A288" s="441"/>
      <c r="B288" s="441"/>
      <c r="C288" s="442"/>
      <c r="D288" s="442"/>
      <c r="E288" s="442"/>
      <c r="F288" s="442"/>
      <c r="G288" s="442"/>
      <c r="H288" s="442"/>
      <c r="I288" s="442"/>
      <c r="J288" s="441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  <c r="AA288" s="442"/>
      <c r="AB288" s="442"/>
      <c r="AC288" s="441"/>
      <c r="AD288" s="441"/>
      <c r="AE288" s="441"/>
      <c r="AF288" s="441"/>
      <c r="AG288" s="441"/>
      <c r="AH288" s="441"/>
      <c r="AI288" s="441"/>
      <c r="AJ288" s="441"/>
    </row>
    <row r="289" spans="1:36" ht="12.75" customHeight="1" x14ac:dyDescent="0.2">
      <c r="A289" s="441"/>
      <c r="B289" s="441"/>
      <c r="C289" s="442"/>
      <c r="D289" s="442"/>
      <c r="E289" s="442"/>
      <c r="F289" s="442"/>
      <c r="G289" s="442"/>
      <c r="H289" s="442"/>
      <c r="I289" s="442"/>
      <c r="J289" s="441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  <c r="AA289" s="442"/>
      <c r="AB289" s="442"/>
      <c r="AC289" s="441"/>
      <c r="AD289" s="441"/>
      <c r="AE289" s="441"/>
      <c r="AF289" s="441"/>
      <c r="AG289" s="441"/>
      <c r="AH289" s="441"/>
      <c r="AI289" s="441"/>
      <c r="AJ289" s="441"/>
    </row>
    <row r="290" spans="1:36" ht="12.75" customHeight="1" x14ac:dyDescent="0.2">
      <c r="A290" s="441"/>
      <c r="B290" s="441"/>
      <c r="C290" s="442"/>
      <c r="D290" s="442"/>
      <c r="E290" s="442"/>
      <c r="F290" s="442"/>
      <c r="G290" s="442"/>
      <c r="H290" s="442"/>
      <c r="I290" s="442"/>
      <c r="J290" s="441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  <c r="AA290" s="442"/>
      <c r="AB290" s="442"/>
      <c r="AC290" s="441"/>
      <c r="AD290" s="441"/>
      <c r="AE290" s="441"/>
      <c r="AF290" s="441"/>
      <c r="AG290" s="441"/>
      <c r="AH290" s="441"/>
      <c r="AI290" s="441"/>
      <c r="AJ290" s="441"/>
    </row>
    <row r="291" spans="1:36" ht="12.75" customHeight="1" x14ac:dyDescent="0.2">
      <c r="A291" s="441"/>
      <c r="B291" s="441"/>
      <c r="C291" s="442"/>
      <c r="D291" s="442"/>
      <c r="E291" s="442"/>
      <c r="F291" s="442"/>
      <c r="G291" s="442"/>
      <c r="H291" s="442"/>
      <c r="I291" s="442"/>
      <c r="J291" s="441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  <c r="AA291" s="442"/>
      <c r="AB291" s="442"/>
      <c r="AC291" s="441"/>
      <c r="AD291" s="441"/>
      <c r="AE291" s="441"/>
      <c r="AF291" s="441"/>
      <c r="AG291" s="441"/>
      <c r="AH291" s="441"/>
      <c r="AI291" s="441"/>
      <c r="AJ291" s="441"/>
    </row>
    <row r="292" spans="1:36" ht="12.75" customHeight="1" x14ac:dyDescent="0.2">
      <c r="A292" s="441"/>
      <c r="B292" s="441"/>
      <c r="C292" s="442"/>
      <c r="D292" s="442"/>
      <c r="E292" s="442"/>
      <c r="F292" s="442"/>
      <c r="G292" s="442"/>
      <c r="H292" s="442"/>
      <c r="I292" s="442"/>
      <c r="J292" s="441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  <c r="AA292" s="442"/>
      <c r="AB292" s="442"/>
      <c r="AC292" s="441"/>
      <c r="AD292" s="441"/>
      <c r="AE292" s="441"/>
      <c r="AF292" s="441"/>
      <c r="AG292" s="441"/>
      <c r="AH292" s="441"/>
      <c r="AI292" s="441"/>
      <c r="AJ292" s="441"/>
    </row>
    <row r="293" spans="1:36" ht="12.75" customHeight="1" x14ac:dyDescent="0.2">
      <c r="A293" s="441"/>
      <c r="B293" s="441"/>
      <c r="C293" s="442"/>
      <c r="D293" s="442"/>
      <c r="E293" s="442"/>
      <c r="F293" s="442"/>
      <c r="G293" s="442"/>
      <c r="H293" s="442"/>
      <c r="I293" s="442"/>
      <c r="J293" s="441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  <c r="Y293" s="442"/>
      <c r="Z293" s="442"/>
      <c r="AA293" s="442"/>
      <c r="AB293" s="442"/>
      <c r="AC293" s="441"/>
      <c r="AD293" s="441"/>
      <c r="AE293" s="441"/>
      <c r="AF293" s="441"/>
      <c r="AG293" s="441"/>
      <c r="AH293" s="441"/>
      <c r="AI293" s="441"/>
      <c r="AJ293" s="441"/>
    </row>
    <row r="294" spans="1:36" ht="12.75" customHeight="1" x14ac:dyDescent="0.2">
      <c r="A294" s="441"/>
      <c r="B294" s="441"/>
      <c r="C294" s="442"/>
      <c r="D294" s="442"/>
      <c r="E294" s="442"/>
      <c r="F294" s="442"/>
      <c r="G294" s="442"/>
      <c r="H294" s="442"/>
      <c r="I294" s="442"/>
      <c r="J294" s="441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  <c r="AA294" s="442"/>
      <c r="AB294" s="442"/>
      <c r="AC294" s="441"/>
      <c r="AD294" s="441"/>
      <c r="AE294" s="441"/>
      <c r="AF294" s="441"/>
      <c r="AG294" s="441"/>
      <c r="AH294" s="441"/>
      <c r="AI294" s="441"/>
      <c r="AJ294" s="441"/>
    </row>
    <row r="295" spans="1:36" ht="12.75" customHeight="1" x14ac:dyDescent="0.2">
      <c r="A295" s="441"/>
      <c r="B295" s="441"/>
      <c r="C295" s="442"/>
      <c r="D295" s="442"/>
      <c r="E295" s="442"/>
      <c r="F295" s="442"/>
      <c r="G295" s="442"/>
      <c r="H295" s="442"/>
      <c r="I295" s="442"/>
      <c r="J295" s="441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  <c r="Y295" s="442"/>
      <c r="Z295" s="442"/>
      <c r="AA295" s="442"/>
      <c r="AB295" s="442"/>
      <c r="AC295" s="441"/>
      <c r="AD295" s="441"/>
      <c r="AE295" s="441"/>
      <c r="AF295" s="441"/>
      <c r="AG295" s="441"/>
      <c r="AH295" s="441"/>
      <c r="AI295" s="441"/>
      <c r="AJ295" s="441"/>
    </row>
    <row r="296" spans="1:36" ht="12.75" customHeight="1" x14ac:dyDescent="0.2">
      <c r="A296" s="441"/>
      <c r="B296" s="441"/>
      <c r="C296" s="442"/>
      <c r="D296" s="442"/>
      <c r="E296" s="442"/>
      <c r="F296" s="442"/>
      <c r="G296" s="442"/>
      <c r="H296" s="442"/>
      <c r="I296" s="442"/>
      <c r="J296" s="441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  <c r="Y296" s="442"/>
      <c r="Z296" s="442"/>
      <c r="AA296" s="442"/>
      <c r="AB296" s="442"/>
      <c r="AC296" s="441"/>
      <c r="AD296" s="441"/>
      <c r="AE296" s="441"/>
      <c r="AF296" s="441"/>
      <c r="AG296" s="441"/>
      <c r="AH296" s="441"/>
      <c r="AI296" s="441"/>
      <c r="AJ296" s="441"/>
    </row>
    <row r="297" spans="1:36" ht="12.75" customHeight="1" x14ac:dyDescent="0.2">
      <c r="A297" s="441"/>
      <c r="B297" s="441"/>
      <c r="C297" s="442"/>
      <c r="D297" s="442"/>
      <c r="E297" s="442"/>
      <c r="F297" s="442"/>
      <c r="G297" s="442"/>
      <c r="H297" s="442"/>
      <c r="I297" s="442"/>
      <c r="J297" s="441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2"/>
      <c r="Z297" s="442"/>
      <c r="AA297" s="442"/>
      <c r="AB297" s="442"/>
      <c r="AC297" s="441"/>
      <c r="AD297" s="441"/>
      <c r="AE297" s="441"/>
      <c r="AF297" s="441"/>
      <c r="AG297" s="441"/>
      <c r="AH297" s="441"/>
      <c r="AI297" s="441"/>
      <c r="AJ297" s="441"/>
    </row>
    <row r="298" spans="1:36" ht="12.75" customHeight="1" x14ac:dyDescent="0.2">
      <c r="A298" s="441"/>
      <c r="B298" s="441"/>
      <c r="C298" s="442"/>
      <c r="D298" s="442"/>
      <c r="E298" s="442"/>
      <c r="F298" s="442"/>
      <c r="G298" s="442"/>
      <c r="H298" s="442"/>
      <c r="I298" s="442"/>
      <c r="J298" s="441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  <c r="Y298" s="442"/>
      <c r="Z298" s="442"/>
      <c r="AA298" s="442"/>
      <c r="AB298" s="442"/>
      <c r="AC298" s="441"/>
      <c r="AD298" s="441"/>
      <c r="AE298" s="441"/>
      <c r="AF298" s="441"/>
      <c r="AG298" s="441"/>
      <c r="AH298" s="441"/>
      <c r="AI298" s="441"/>
      <c r="AJ298" s="441"/>
    </row>
    <row r="299" spans="1:36" ht="12.75" customHeight="1" x14ac:dyDescent="0.2">
      <c r="A299" s="441"/>
      <c r="B299" s="441"/>
      <c r="C299" s="442"/>
      <c r="D299" s="442"/>
      <c r="E299" s="442"/>
      <c r="F299" s="442"/>
      <c r="G299" s="442"/>
      <c r="H299" s="442"/>
      <c r="I299" s="442"/>
      <c r="J299" s="441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  <c r="Y299" s="442"/>
      <c r="Z299" s="442"/>
      <c r="AA299" s="442"/>
      <c r="AB299" s="442"/>
      <c r="AC299" s="441"/>
      <c r="AD299" s="441"/>
      <c r="AE299" s="441"/>
      <c r="AF299" s="441"/>
      <c r="AG299" s="441"/>
      <c r="AH299" s="441"/>
      <c r="AI299" s="441"/>
      <c r="AJ299" s="441"/>
    </row>
    <row r="300" spans="1:36" ht="12.75" customHeight="1" x14ac:dyDescent="0.2">
      <c r="A300" s="441"/>
      <c r="B300" s="441"/>
      <c r="C300" s="442"/>
      <c r="D300" s="442"/>
      <c r="E300" s="442"/>
      <c r="F300" s="442"/>
      <c r="G300" s="442"/>
      <c r="H300" s="442"/>
      <c r="I300" s="442"/>
      <c r="J300" s="441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  <c r="Y300" s="442"/>
      <c r="Z300" s="442"/>
      <c r="AA300" s="442"/>
      <c r="AB300" s="442"/>
      <c r="AC300" s="441"/>
      <c r="AD300" s="441"/>
      <c r="AE300" s="441"/>
      <c r="AF300" s="441"/>
      <c r="AG300" s="441"/>
      <c r="AH300" s="441"/>
      <c r="AI300" s="441"/>
      <c r="AJ300" s="441"/>
    </row>
    <row r="301" spans="1:36" ht="12.75" customHeight="1" x14ac:dyDescent="0.2">
      <c r="A301" s="441"/>
      <c r="B301" s="441"/>
      <c r="C301" s="442"/>
      <c r="D301" s="442"/>
      <c r="E301" s="442"/>
      <c r="F301" s="442"/>
      <c r="G301" s="442"/>
      <c r="H301" s="442"/>
      <c r="I301" s="442"/>
      <c r="J301" s="441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  <c r="Y301" s="442"/>
      <c r="Z301" s="442"/>
      <c r="AA301" s="442"/>
      <c r="AB301" s="442"/>
      <c r="AC301" s="441"/>
      <c r="AD301" s="441"/>
      <c r="AE301" s="441"/>
      <c r="AF301" s="441"/>
      <c r="AG301" s="441"/>
      <c r="AH301" s="441"/>
      <c r="AI301" s="441"/>
      <c r="AJ301" s="441"/>
    </row>
    <row r="302" spans="1:36" ht="12.75" customHeight="1" x14ac:dyDescent="0.2">
      <c r="A302" s="441"/>
      <c r="B302" s="441"/>
      <c r="C302" s="442"/>
      <c r="D302" s="442"/>
      <c r="E302" s="442"/>
      <c r="F302" s="442"/>
      <c r="G302" s="442"/>
      <c r="H302" s="442"/>
      <c r="I302" s="442"/>
      <c r="J302" s="441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  <c r="Y302" s="442"/>
      <c r="Z302" s="442"/>
      <c r="AA302" s="442"/>
      <c r="AB302" s="442"/>
      <c r="AC302" s="441"/>
      <c r="AD302" s="441"/>
      <c r="AE302" s="441"/>
      <c r="AF302" s="441"/>
      <c r="AG302" s="441"/>
      <c r="AH302" s="441"/>
      <c r="AI302" s="441"/>
      <c r="AJ302" s="441"/>
    </row>
    <row r="303" spans="1:36" ht="12.75" customHeight="1" x14ac:dyDescent="0.2">
      <c r="A303" s="441"/>
      <c r="B303" s="441"/>
      <c r="C303" s="442"/>
      <c r="D303" s="442"/>
      <c r="E303" s="442"/>
      <c r="F303" s="442"/>
      <c r="G303" s="442"/>
      <c r="H303" s="442"/>
      <c r="I303" s="442"/>
      <c r="J303" s="441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  <c r="Y303" s="442"/>
      <c r="Z303" s="442"/>
      <c r="AA303" s="442"/>
      <c r="AB303" s="442"/>
      <c r="AC303" s="441"/>
      <c r="AD303" s="441"/>
      <c r="AE303" s="441"/>
      <c r="AF303" s="441"/>
      <c r="AG303" s="441"/>
      <c r="AH303" s="441"/>
      <c r="AI303" s="441"/>
      <c r="AJ303" s="441"/>
    </row>
    <row r="304" spans="1:36" ht="12.75" customHeight="1" x14ac:dyDescent="0.2">
      <c r="A304" s="441"/>
      <c r="B304" s="441"/>
      <c r="C304" s="442"/>
      <c r="D304" s="442"/>
      <c r="E304" s="442"/>
      <c r="F304" s="442"/>
      <c r="G304" s="442"/>
      <c r="H304" s="442"/>
      <c r="I304" s="442"/>
      <c r="J304" s="441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  <c r="Y304" s="442"/>
      <c r="Z304" s="442"/>
      <c r="AA304" s="442"/>
      <c r="AB304" s="442"/>
      <c r="AC304" s="441"/>
      <c r="AD304" s="441"/>
      <c r="AE304" s="441"/>
      <c r="AF304" s="441"/>
      <c r="AG304" s="441"/>
      <c r="AH304" s="441"/>
      <c r="AI304" s="441"/>
      <c r="AJ304" s="441"/>
    </row>
    <row r="305" spans="1:36" ht="12.75" customHeight="1" x14ac:dyDescent="0.2">
      <c r="A305" s="441"/>
      <c r="B305" s="441"/>
      <c r="C305" s="442"/>
      <c r="D305" s="442"/>
      <c r="E305" s="442"/>
      <c r="F305" s="442"/>
      <c r="G305" s="442"/>
      <c r="H305" s="442"/>
      <c r="I305" s="442"/>
      <c r="J305" s="441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  <c r="AA305" s="442"/>
      <c r="AB305" s="442"/>
      <c r="AC305" s="441"/>
      <c r="AD305" s="441"/>
      <c r="AE305" s="441"/>
      <c r="AF305" s="441"/>
      <c r="AG305" s="441"/>
      <c r="AH305" s="441"/>
      <c r="AI305" s="441"/>
      <c r="AJ305" s="441"/>
    </row>
    <row r="306" spans="1:36" ht="12.75" customHeight="1" x14ac:dyDescent="0.2">
      <c r="A306" s="441"/>
      <c r="B306" s="441"/>
      <c r="C306" s="442"/>
      <c r="D306" s="442"/>
      <c r="E306" s="442"/>
      <c r="F306" s="442"/>
      <c r="G306" s="442"/>
      <c r="H306" s="442"/>
      <c r="I306" s="442"/>
      <c r="J306" s="441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  <c r="AA306" s="442"/>
      <c r="AB306" s="442"/>
      <c r="AC306" s="441"/>
      <c r="AD306" s="441"/>
      <c r="AE306" s="441"/>
      <c r="AF306" s="441"/>
      <c r="AG306" s="441"/>
      <c r="AH306" s="441"/>
      <c r="AI306" s="441"/>
      <c r="AJ306" s="441"/>
    </row>
    <row r="307" spans="1:36" ht="12.75" customHeight="1" x14ac:dyDescent="0.2">
      <c r="A307" s="441"/>
      <c r="B307" s="441"/>
      <c r="C307" s="442"/>
      <c r="D307" s="442"/>
      <c r="E307" s="442"/>
      <c r="F307" s="442"/>
      <c r="G307" s="442"/>
      <c r="H307" s="442"/>
      <c r="I307" s="442"/>
      <c r="J307" s="441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  <c r="Y307" s="442"/>
      <c r="Z307" s="442"/>
      <c r="AA307" s="442"/>
      <c r="AB307" s="442"/>
      <c r="AC307" s="441"/>
      <c r="AD307" s="441"/>
      <c r="AE307" s="441"/>
      <c r="AF307" s="441"/>
      <c r="AG307" s="441"/>
      <c r="AH307" s="441"/>
      <c r="AI307" s="441"/>
      <c r="AJ307" s="441"/>
    </row>
    <row r="308" spans="1:36" ht="12.75" customHeight="1" x14ac:dyDescent="0.2">
      <c r="A308" s="441"/>
      <c r="B308" s="441"/>
      <c r="C308" s="442"/>
      <c r="D308" s="442"/>
      <c r="E308" s="442"/>
      <c r="F308" s="442"/>
      <c r="G308" s="442"/>
      <c r="H308" s="442"/>
      <c r="I308" s="442"/>
      <c r="J308" s="441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  <c r="Y308" s="442"/>
      <c r="Z308" s="442"/>
      <c r="AA308" s="442"/>
      <c r="AB308" s="442"/>
      <c r="AC308" s="441"/>
      <c r="AD308" s="441"/>
      <c r="AE308" s="441"/>
      <c r="AF308" s="441"/>
      <c r="AG308" s="441"/>
      <c r="AH308" s="441"/>
      <c r="AI308" s="441"/>
      <c r="AJ308" s="441"/>
    </row>
    <row r="309" spans="1:36" ht="12.75" customHeight="1" x14ac:dyDescent="0.2">
      <c r="A309" s="441"/>
      <c r="B309" s="441"/>
      <c r="C309" s="442"/>
      <c r="D309" s="442"/>
      <c r="E309" s="442"/>
      <c r="F309" s="442"/>
      <c r="G309" s="442"/>
      <c r="H309" s="442"/>
      <c r="I309" s="442"/>
      <c r="J309" s="441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2"/>
      <c r="Z309" s="442"/>
      <c r="AA309" s="442"/>
      <c r="AB309" s="442"/>
      <c r="AC309" s="441"/>
      <c r="AD309" s="441"/>
      <c r="AE309" s="441"/>
      <c r="AF309" s="441"/>
      <c r="AG309" s="441"/>
      <c r="AH309" s="441"/>
      <c r="AI309" s="441"/>
      <c r="AJ309" s="441"/>
    </row>
    <row r="310" spans="1:36" ht="12.75" customHeight="1" x14ac:dyDescent="0.2">
      <c r="A310" s="441"/>
      <c r="B310" s="441"/>
      <c r="C310" s="442"/>
      <c r="D310" s="442"/>
      <c r="E310" s="442"/>
      <c r="F310" s="442"/>
      <c r="G310" s="442"/>
      <c r="H310" s="442"/>
      <c r="I310" s="442"/>
      <c r="J310" s="441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Z310" s="442"/>
      <c r="AA310" s="442"/>
      <c r="AB310" s="442"/>
      <c r="AC310" s="441"/>
      <c r="AD310" s="441"/>
      <c r="AE310" s="441"/>
      <c r="AF310" s="441"/>
      <c r="AG310" s="441"/>
      <c r="AH310" s="441"/>
      <c r="AI310" s="441"/>
      <c r="AJ310" s="441"/>
    </row>
    <row r="311" spans="1:36" ht="12.75" customHeight="1" x14ac:dyDescent="0.2">
      <c r="A311" s="441"/>
      <c r="B311" s="441"/>
      <c r="C311" s="442"/>
      <c r="D311" s="442"/>
      <c r="E311" s="442"/>
      <c r="F311" s="442"/>
      <c r="G311" s="442"/>
      <c r="H311" s="442"/>
      <c r="I311" s="442"/>
      <c r="J311" s="441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  <c r="Y311" s="442"/>
      <c r="Z311" s="442"/>
      <c r="AA311" s="442"/>
      <c r="AB311" s="442"/>
      <c r="AC311" s="441"/>
      <c r="AD311" s="441"/>
      <c r="AE311" s="441"/>
      <c r="AF311" s="441"/>
      <c r="AG311" s="441"/>
      <c r="AH311" s="441"/>
      <c r="AI311" s="441"/>
      <c r="AJ311" s="441"/>
    </row>
    <row r="312" spans="1:36" ht="12.75" customHeight="1" x14ac:dyDescent="0.2">
      <c r="A312" s="441"/>
      <c r="B312" s="441"/>
      <c r="C312" s="442"/>
      <c r="D312" s="442"/>
      <c r="E312" s="442"/>
      <c r="F312" s="442"/>
      <c r="G312" s="442"/>
      <c r="H312" s="442"/>
      <c r="I312" s="442"/>
      <c r="J312" s="441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  <c r="Y312" s="442"/>
      <c r="Z312" s="442"/>
      <c r="AA312" s="442"/>
      <c r="AB312" s="442"/>
      <c r="AC312" s="441"/>
      <c r="AD312" s="441"/>
      <c r="AE312" s="441"/>
      <c r="AF312" s="441"/>
      <c r="AG312" s="441"/>
      <c r="AH312" s="441"/>
      <c r="AI312" s="441"/>
      <c r="AJ312" s="441"/>
    </row>
    <row r="313" spans="1:36" ht="12.75" customHeight="1" x14ac:dyDescent="0.2">
      <c r="A313" s="441"/>
      <c r="B313" s="441"/>
      <c r="C313" s="442"/>
      <c r="D313" s="442"/>
      <c r="E313" s="442"/>
      <c r="F313" s="442"/>
      <c r="G313" s="442"/>
      <c r="H313" s="442"/>
      <c r="I313" s="442"/>
      <c r="J313" s="441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Z313" s="442"/>
      <c r="AA313" s="442"/>
      <c r="AB313" s="442"/>
      <c r="AC313" s="441"/>
      <c r="AD313" s="441"/>
      <c r="AE313" s="441"/>
      <c r="AF313" s="441"/>
      <c r="AG313" s="441"/>
      <c r="AH313" s="441"/>
      <c r="AI313" s="441"/>
      <c r="AJ313" s="441"/>
    </row>
    <row r="314" spans="1:36" ht="12.75" customHeight="1" x14ac:dyDescent="0.2">
      <c r="A314" s="441"/>
      <c r="B314" s="441"/>
      <c r="C314" s="442"/>
      <c r="D314" s="442"/>
      <c r="E314" s="442"/>
      <c r="F314" s="442"/>
      <c r="G314" s="442"/>
      <c r="H314" s="442"/>
      <c r="I314" s="442"/>
      <c r="J314" s="441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  <c r="AA314" s="442"/>
      <c r="AB314" s="442"/>
      <c r="AC314" s="441"/>
      <c r="AD314" s="441"/>
      <c r="AE314" s="441"/>
      <c r="AF314" s="441"/>
      <c r="AG314" s="441"/>
      <c r="AH314" s="441"/>
      <c r="AI314" s="441"/>
      <c r="AJ314" s="441"/>
    </row>
    <row r="315" spans="1:36" ht="12.75" customHeight="1" x14ac:dyDescent="0.2">
      <c r="A315" s="441"/>
      <c r="B315" s="441"/>
      <c r="C315" s="442"/>
      <c r="D315" s="442"/>
      <c r="E315" s="442"/>
      <c r="F315" s="442"/>
      <c r="G315" s="442"/>
      <c r="H315" s="442"/>
      <c r="I315" s="442"/>
      <c r="J315" s="441"/>
      <c r="K315" s="442"/>
      <c r="L315" s="442"/>
      <c r="M315" s="442"/>
      <c r="N315" s="442"/>
      <c r="O315" s="442"/>
      <c r="P315" s="442"/>
      <c r="Q315" s="442"/>
      <c r="R315" s="442"/>
      <c r="S315" s="442"/>
      <c r="T315" s="442"/>
      <c r="U315" s="442"/>
      <c r="V315" s="442"/>
      <c r="W315" s="442"/>
      <c r="X315" s="442"/>
      <c r="Y315" s="442"/>
      <c r="Z315" s="442"/>
      <c r="AA315" s="442"/>
      <c r="AB315" s="442"/>
      <c r="AC315" s="441"/>
      <c r="AD315" s="441"/>
      <c r="AE315" s="441"/>
      <c r="AF315" s="441"/>
      <c r="AG315" s="441"/>
      <c r="AH315" s="441"/>
      <c r="AI315" s="441"/>
      <c r="AJ315" s="441"/>
    </row>
    <row r="316" spans="1:36" ht="12.75" customHeight="1" x14ac:dyDescent="0.2">
      <c r="A316" s="441"/>
      <c r="B316" s="441"/>
      <c r="C316" s="442"/>
      <c r="D316" s="442"/>
      <c r="E316" s="442"/>
      <c r="F316" s="442"/>
      <c r="G316" s="442"/>
      <c r="H316" s="442"/>
      <c r="I316" s="442"/>
      <c r="J316" s="441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2"/>
      <c r="Z316" s="442"/>
      <c r="AA316" s="442"/>
      <c r="AB316" s="442"/>
      <c r="AC316" s="441"/>
      <c r="AD316" s="441"/>
      <c r="AE316" s="441"/>
      <c r="AF316" s="441"/>
      <c r="AG316" s="441"/>
      <c r="AH316" s="441"/>
      <c r="AI316" s="441"/>
      <c r="AJ316" s="441"/>
    </row>
    <row r="317" spans="1:36" ht="12.75" customHeight="1" x14ac:dyDescent="0.2">
      <c r="A317" s="441"/>
      <c r="B317" s="441"/>
      <c r="C317" s="442"/>
      <c r="D317" s="442"/>
      <c r="E317" s="442"/>
      <c r="F317" s="442"/>
      <c r="G317" s="442"/>
      <c r="H317" s="442"/>
      <c r="I317" s="442"/>
      <c r="J317" s="441"/>
      <c r="K317" s="442"/>
      <c r="L317" s="442"/>
      <c r="M317" s="442"/>
      <c r="N317" s="442"/>
      <c r="O317" s="442"/>
      <c r="P317" s="442"/>
      <c r="Q317" s="442"/>
      <c r="R317" s="442"/>
      <c r="S317" s="442"/>
      <c r="T317" s="442"/>
      <c r="U317" s="442"/>
      <c r="V317" s="442"/>
      <c r="W317" s="442"/>
      <c r="X317" s="442"/>
      <c r="Y317" s="442"/>
      <c r="Z317" s="442"/>
      <c r="AA317" s="442"/>
      <c r="AB317" s="442"/>
      <c r="AC317" s="441"/>
      <c r="AD317" s="441"/>
      <c r="AE317" s="441"/>
      <c r="AF317" s="441"/>
      <c r="AG317" s="441"/>
      <c r="AH317" s="441"/>
      <c r="AI317" s="441"/>
      <c r="AJ317" s="441"/>
    </row>
    <row r="318" spans="1:36" ht="12.75" customHeight="1" x14ac:dyDescent="0.2">
      <c r="A318" s="441"/>
      <c r="B318" s="441"/>
      <c r="C318" s="442"/>
      <c r="D318" s="442"/>
      <c r="E318" s="442"/>
      <c r="F318" s="442"/>
      <c r="G318" s="442"/>
      <c r="H318" s="442"/>
      <c r="I318" s="442"/>
      <c r="J318" s="441"/>
      <c r="K318" s="442"/>
      <c r="L318" s="442"/>
      <c r="M318" s="442"/>
      <c r="N318" s="442"/>
      <c r="O318" s="442"/>
      <c r="P318" s="442"/>
      <c r="Q318" s="442"/>
      <c r="R318" s="442"/>
      <c r="S318" s="442"/>
      <c r="T318" s="442"/>
      <c r="U318" s="442"/>
      <c r="V318" s="442"/>
      <c r="W318" s="442"/>
      <c r="X318" s="442"/>
      <c r="Y318" s="442"/>
      <c r="Z318" s="442"/>
      <c r="AA318" s="442"/>
      <c r="AB318" s="442"/>
      <c r="AC318" s="441"/>
      <c r="AD318" s="441"/>
      <c r="AE318" s="441"/>
      <c r="AF318" s="441"/>
      <c r="AG318" s="441"/>
      <c r="AH318" s="441"/>
      <c r="AI318" s="441"/>
      <c r="AJ318" s="441"/>
    </row>
    <row r="319" spans="1:36" ht="12.75" customHeight="1" x14ac:dyDescent="0.2">
      <c r="A319" s="441"/>
      <c r="B319" s="441"/>
      <c r="C319" s="442"/>
      <c r="D319" s="442"/>
      <c r="E319" s="442"/>
      <c r="F319" s="442"/>
      <c r="G319" s="442"/>
      <c r="H319" s="442"/>
      <c r="I319" s="442"/>
      <c r="J319" s="441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  <c r="AA319" s="442"/>
      <c r="AB319" s="442"/>
      <c r="AC319" s="441"/>
      <c r="AD319" s="441"/>
      <c r="AE319" s="441"/>
      <c r="AF319" s="441"/>
      <c r="AG319" s="441"/>
      <c r="AH319" s="441"/>
      <c r="AI319" s="441"/>
      <c r="AJ319" s="441"/>
    </row>
    <row r="320" spans="1:36" ht="12.75" customHeight="1" x14ac:dyDescent="0.2">
      <c r="A320" s="441"/>
      <c r="B320" s="441"/>
      <c r="C320" s="442"/>
      <c r="D320" s="442"/>
      <c r="E320" s="442"/>
      <c r="F320" s="442"/>
      <c r="G320" s="442"/>
      <c r="H320" s="442"/>
      <c r="I320" s="442"/>
      <c r="J320" s="441"/>
      <c r="K320" s="442"/>
      <c r="L320" s="442"/>
      <c r="M320" s="442"/>
      <c r="N320" s="442"/>
      <c r="O320" s="442"/>
      <c r="P320" s="442"/>
      <c r="Q320" s="442"/>
      <c r="R320" s="442"/>
      <c r="S320" s="442"/>
      <c r="T320" s="442"/>
      <c r="U320" s="442"/>
      <c r="V320" s="442"/>
      <c r="W320" s="442"/>
      <c r="X320" s="442"/>
      <c r="Y320" s="442"/>
      <c r="Z320" s="442"/>
      <c r="AA320" s="442"/>
      <c r="AB320" s="442"/>
      <c r="AC320" s="441"/>
      <c r="AD320" s="441"/>
      <c r="AE320" s="441"/>
      <c r="AF320" s="441"/>
      <c r="AG320" s="441"/>
      <c r="AH320" s="441"/>
      <c r="AI320" s="441"/>
      <c r="AJ320" s="441"/>
    </row>
    <row r="321" spans="1:36" ht="12.75" customHeight="1" x14ac:dyDescent="0.2">
      <c r="A321" s="441"/>
      <c r="B321" s="441"/>
      <c r="C321" s="442"/>
      <c r="D321" s="442"/>
      <c r="E321" s="442"/>
      <c r="F321" s="442"/>
      <c r="G321" s="442"/>
      <c r="H321" s="442"/>
      <c r="I321" s="442"/>
      <c r="J321" s="441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  <c r="Z321" s="442"/>
      <c r="AA321" s="442"/>
      <c r="AB321" s="442"/>
      <c r="AC321" s="441"/>
      <c r="AD321" s="441"/>
      <c r="AE321" s="441"/>
      <c r="AF321" s="441"/>
      <c r="AG321" s="441"/>
      <c r="AH321" s="441"/>
      <c r="AI321" s="441"/>
      <c r="AJ321" s="441"/>
    </row>
    <row r="322" spans="1:36" ht="12.75" customHeight="1" x14ac:dyDescent="0.2">
      <c r="A322" s="441"/>
      <c r="B322" s="441"/>
      <c r="C322" s="442"/>
      <c r="D322" s="442"/>
      <c r="E322" s="442"/>
      <c r="F322" s="442"/>
      <c r="G322" s="442"/>
      <c r="H322" s="442"/>
      <c r="I322" s="442"/>
      <c r="J322" s="441"/>
      <c r="K322" s="442"/>
      <c r="L322" s="442"/>
      <c r="M322" s="442"/>
      <c r="N322" s="442"/>
      <c r="O322" s="442"/>
      <c r="P322" s="442"/>
      <c r="Q322" s="442"/>
      <c r="R322" s="442"/>
      <c r="S322" s="442"/>
      <c r="T322" s="442"/>
      <c r="U322" s="442"/>
      <c r="V322" s="442"/>
      <c r="W322" s="442"/>
      <c r="X322" s="442"/>
      <c r="Y322" s="442"/>
      <c r="Z322" s="442"/>
      <c r="AA322" s="442"/>
      <c r="AB322" s="442"/>
      <c r="AC322" s="441"/>
      <c r="AD322" s="441"/>
      <c r="AE322" s="441"/>
      <c r="AF322" s="441"/>
      <c r="AG322" s="441"/>
      <c r="AH322" s="441"/>
      <c r="AI322" s="441"/>
      <c r="AJ322" s="441"/>
    </row>
    <row r="323" spans="1:36" ht="12.75" customHeight="1" x14ac:dyDescent="0.2">
      <c r="A323" s="441"/>
      <c r="B323" s="441"/>
      <c r="C323" s="442"/>
      <c r="D323" s="442"/>
      <c r="E323" s="442"/>
      <c r="F323" s="442"/>
      <c r="G323" s="442"/>
      <c r="H323" s="442"/>
      <c r="I323" s="442"/>
      <c r="J323" s="441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  <c r="AA323" s="442"/>
      <c r="AB323" s="442"/>
      <c r="AC323" s="441"/>
      <c r="AD323" s="441"/>
      <c r="AE323" s="441"/>
      <c r="AF323" s="441"/>
      <c r="AG323" s="441"/>
      <c r="AH323" s="441"/>
      <c r="AI323" s="441"/>
      <c r="AJ323" s="441"/>
    </row>
    <row r="324" spans="1:36" ht="12.75" customHeight="1" x14ac:dyDescent="0.2">
      <c r="A324" s="441"/>
      <c r="B324" s="441"/>
      <c r="C324" s="442"/>
      <c r="D324" s="442"/>
      <c r="E324" s="442"/>
      <c r="F324" s="442"/>
      <c r="G324" s="442"/>
      <c r="H324" s="442"/>
      <c r="I324" s="442"/>
      <c r="J324" s="441"/>
      <c r="K324" s="442"/>
      <c r="L324" s="442"/>
      <c r="M324" s="442"/>
      <c r="N324" s="442"/>
      <c r="O324" s="442"/>
      <c r="P324" s="442"/>
      <c r="Q324" s="442"/>
      <c r="R324" s="442"/>
      <c r="S324" s="442"/>
      <c r="T324" s="442"/>
      <c r="U324" s="442"/>
      <c r="V324" s="442"/>
      <c r="W324" s="442"/>
      <c r="X324" s="442"/>
      <c r="Y324" s="442"/>
      <c r="Z324" s="442"/>
      <c r="AA324" s="442"/>
      <c r="AB324" s="442"/>
      <c r="AC324" s="441"/>
      <c r="AD324" s="441"/>
      <c r="AE324" s="441"/>
      <c r="AF324" s="441"/>
      <c r="AG324" s="441"/>
      <c r="AH324" s="441"/>
      <c r="AI324" s="441"/>
      <c r="AJ324" s="441"/>
    </row>
    <row r="325" spans="1:36" ht="12.75" customHeight="1" x14ac:dyDescent="0.2">
      <c r="A325" s="441"/>
      <c r="B325" s="441"/>
      <c r="C325" s="442"/>
      <c r="D325" s="442"/>
      <c r="E325" s="442"/>
      <c r="F325" s="442"/>
      <c r="G325" s="442"/>
      <c r="H325" s="442"/>
      <c r="I325" s="442"/>
      <c r="J325" s="441"/>
      <c r="K325" s="442"/>
      <c r="L325" s="442"/>
      <c r="M325" s="442"/>
      <c r="N325" s="442"/>
      <c r="O325" s="442"/>
      <c r="P325" s="442"/>
      <c r="Q325" s="442"/>
      <c r="R325" s="442"/>
      <c r="S325" s="442"/>
      <c r="T325" s="442"/>
      <c r="U325" s="442"/>
      <c r="V325" s="442"/>
      <c r="W325" s="442"/>
      <c r="X325" s="442"/>
      <c r="Y325" s="442"/>
      <c r="Z325" s="442"/>
      <c r="AA325" s="442"/>
      <c r="AB325" s="442"/>
      <c r="AC325" s="441"/>
      <c r="AD325" s="441"/>
      <c r="AE325" s="441"/>
      <c r="AF325" s="441"/>
      <c r="AG325" s="441"/>
      <c r="AH325" s="441"/>
      <c r="AI325" s="441"/>
      <c r="AJ325" s="441"/>
    </row>
    <row r="326" spans="1:36" ht="12.75" customHeight="1" x14ac:dyDescent="0.2">
      <c r="A326" s="441"/>
      <c r="B326" s="441"/>
      <c r="C326" s="442"/>
      <c r="D326" s="442"/>
      <c r="E326" s="442"/>
      <c r="F326" s="442"/>
      <c r="G326" s="442"/>
      <c r="H326" s="442"/>
      <c r="I326" s="442"/>
      <c r="J326" s="441"/>
      <c r="K326" s="442"/>
      <c r="L326" s="442"/>
      <c r="M326" s="442"/>
      <c r="N326" s="442"/>
      <c r="O326" s="442"/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  <c r="AA326" s="442"/>
      <c r="AB326" s="442"/>
      <c r="AC326" s="441"/>
      <c r="AD326" s="441"/>
      <c r="AE326" s="441"/>
      <c r="AF326" s="441"/>
      <c r="AG326" s="441"/>
      <c r="AH326" s="441"/>
      <c r="AI326" s="441"/>
      <c r="AJ326" s="441"/>
    </row>
    <row r="327" spans="1:36" ht="12.75" customHeight="1" x14ac:dyDescent="0.2">
      <c r="A327" s="441"/>
      <c r="B327" s="441"/>
      <c r="C327" s="442"/>
      <c r="D327" s="442"/>
      <c r="E327" s="442"/>
      <c r="F327" s="442"/>
      <c r="G327" s="442"/>
      <c r="H327" s="442"/>
      <c r="I327" s="442"/>
      <c r="J327" s="441"/>
      <c r="K327" s="442"/>
      <c r="L327" s="442"/>
      <c r="M327" s="442"/>
      <c r="N327" s="442"/>
      <c r="O327" s="442"/>
      <c r="P327" s="442"/>
      <c r="Q327" s="442"/>
      <c r="R327" s="442"/>
      <c r="S327" s="442"/>
      <c r="T327" s="442"/>
      <c r="U327" s="442"/>
      <c r="V327" s="442"/>
      <c r="W327" s="442"/>
      <c r="X327" s="442"/>
      <c r="Y327" s="442"/>
      <c r="Z327" s="442"/>
      <c r="AA327" s="442"/>
      <c r="AB327" s="442"/>
      <c r="AC327" s="441"/>
      <c r="AD327" s="441"/>
      <c r="AE327" s="441"/>
      <c r="AF327" s="441"/>
      <c r="AG327" s="441"/>
      <c r="AH327" s="441"/>
      <c r="AI327" s="441"/>
      <c r="AJ327" s="441"/>
    </row>
    <row r="328" spans="1:36" ht="12.75" customHeight="1" x14ac:dyDescent="0.2">
      <c r="A328" s="441"/>
      <c r="B328" s="441"/>
      <c r="C328" s="442"/>
      <c r="D328" s="442"/>
      <c r="E328" s="442"/>
      <c r="F328" s="442"/>
      <c r="G328" s="442"/>
      <c r="H328" s="442"/>
      <c r="I328" s="442"/>
      <c r="J328" s="441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  <c r="Z328" s="442"/>
      <c r="AA328" s="442"/>
      <c r="AB328" s="442"/>
      <c r="AC328" s="441"/>
      <c r="AD328" s="441"/>
      <c r="AE328" s="441"/>
      <c r="AF328" s="441"/>
      <c r="AG328" s="441"/>
      <c r="AH328" s="441"/>
      <c r="AI328" s="441"/>
      <c r="AJ328" s="441"/>
    </row>
    <row r="329" spans="1:36" ht="12.75" customHeight="1" x14ac:dyDescent="0.2">
      <c r="A329" s="441"/>
      <c r="B329" s="441"/>
      <c r="C329" s="442"/>
      <c r="D329" s="442"/>
      <c r="E329" s="442"/>
      <c r="F329" s="442"/>
      <c r="G329" s="442"/>
      <c r="H329" s="442"/>
      <c r="I329" s="442"/>
      <c r="J329" s="441"/>
      <c r="K329" s="442"/>
      <c r="L329" s="442"/>
      <c r="M329" s="442"/>
      <c r="N329" s="442"/>
      <c r="O329" s="442"/>
      <c r="P329" s="442"/>
      <c r="Q329" s="442"/>
      <c r="R329" s="442"/>
      <c r="S329" s="442"/>
      <c r="T329" s="442"/>
      <c r="U329" s="442"/>
      <c r="V329" s="442"/>
      <c r="W329" s="442"/>
      <c r="X329" s="442"/>
      <c r="Y329" s="442"/>
      <c r="Z329" s="442"/>
      <c r="AA329" s="442"/>
      <c r="AB329" s="442"/>
      <c r="AC329" s="441"/>
      <c r="AD329" s="441"/>
      <c r="AE329" s="441"/>
      <c r="AF329" s="441"/>
      <c r="AG329" s="441"/>
      <c r="AH329" s="441"/>
      <c r="AI329" s="441"/>
      <c r="AJ329" s="441"/>
    </row>
    <row r="330" spans="1:36" ht="12.75" customHeight="1" x14ac:dyDescent="0.2">
      <c r="A330" s="441"/>
      <c r="B330" s="441"/>
      <c r="C330" s="442"/>
      <c r="D330" s="442"/>
      <c r="E330" s="442"/>
      <c r="F330" s="442"/>
      <c r="G330" s="442"/>
      <c r="H330" s="442"/>
      <c r="I330" s="442"/>
      <c r="J330" s="441"/>
      <c r="K330" s="442"/>
      <c r="L330" s="442"/>
      <c r="M330" s="442"/>
      <c r="N330" s="442"/>
      <c r="O330" s="442"/>
      <c r="P330" s="442"/>
      <c r="Q330" s="442"/>
      <c r="R330" s="442"/>
      <c r="S330" s="442"/>
      <c r="T330" s="442"/>
      <c r="U330" s="442"/>
      <c r="V330" s="442"/>
      <c r="W330" s="442"/>
      <c r="X330" s="442"/>
      <c r="Y330" s="442"/>
      <c r="Z330" s="442"/>
      <c r="AA330" s="442"/>
      <c r="AB330" s="442"/>
      <c r="AC330" s="441"/>
      <c r="AD330" s="441"/>
      <c r="AE330" s="441"/>
      <c r="AF330" s="441"/>
      <c r="AG330" s="441"/>
      <c r="AH330" s="441"/>
      <c r="AI330" s="441"/>
      <c r="AJ330" s="441"/>
    </row>
    <row r="331" spans="1:36" ht="12.75" customHeight="1" x14ac:dyDescent="0.2">
      <c r="A331" s="441"/>
      <c r="B331" s="441"/>
      <c r="C331" s="442"/>
      <c r="D331" s="442"/>
      <c r="E331" s="442"/>
      <c r="F331" s="442"/>
      <c r="G331" s="442"/>
      <c r="H331" s="442"/>
      <c r="I331" s="442"/>
      <c r="J331" s="441"/>
      <c r="K331" s="442"/>
      <c r="L331" s="442"/>
      <c r="M331" s="442"/>
      <c r="N331" s="442"/>
      <c r="O331" s="442"/>
      <c r="P331" s="442"/>
      <c r="Q331" s="442"/>
      <c r="R331" s="442"/>
      <c r="S331" s="442"/>
      <c r="T331" s="442"/>
      <c r="U331" s="442"/>
      <c r="V331" s="442"/>
      <c r="W331" s="442"/>
      <c r="X331" s="442"/>
      <c r="Y331" s="442"/>
      <c r="Z331" s="442"/>
      <c r="AA331" s="442"/>
      <c r="AB331" s="442"/>
      <c r="AC331" s="441"/>
      <c r="AD331" s="441"/>
      <c r="AE331" s="441"/>
      <c r="AF331" s="441"/>
      <c r="AG331" s="441"/>
      <c r="AH331" s="441"/>
      <c r="AI331" s="441"/>
      <c r="AJ331" s="441"/>
    </row>
    <row r="332" spans="1:36" ht="12.75" customHeight="1" x14ac:dyDescent="0.2">
      <c r="A332" s="441"/>
      <c r="B332" s="441"/>
      <c r="C332" s="442"/>
      <c r="D332" s="442"/>
      <c r="E332" s="442"/>
      <c r="F332" s="442"/>
      <c r="G332" s="442"/>
      <c r="H332" s="442"/>
      <c r="I332" s="442"/>
      <c r="J332" s="441"/>
      <c r="K332" s="442"/>
      <c r="L332" s="442"/>
      <c r="M332" s="442"/>
      <c r="N332" s="442"/>
      <c r="O332" s="442"/>
      <c r="P332" s="442"/>
      <c r="Q332" s="442"/>
      <c r="R332" s="442"/>
      <c r="S332" s="442"/>
      <c r="T332" s="442"/>
      <c r="U332" s="442"/>
      <c r="V332" s="442"/>
      <c r="W332" s="442"/>
      <c r="X332" s="442"/>
      <c r="Y332" s="442"/>
      <c r="Z332" s="442"/>
      <c r="AA332" s="442"/>
      <c r="AB332" s="442"/>
      <c r="AC332" s="441"/>
      <c r="AD332" s="441"/>
      <c r="AE332" s="441"/>
      <c r="AF332" s="441"/>
      <c r="AG332" s="441"/>
      <c r="AH332" s="441"/>
      <c r="AI332" s="441"/>
      <c r="AJ332" s="441"/>
    </row>
    <row r="333" spans="1:36" ht="12.75" customHeight="1" x14ac:dyDescent="0.2">
      <c r="A333" s="441"/>
      <c r="B333" s="441"/>
      <c r="C333" s="442"/>
      <c r="D333" s="442"/>
      <c r="E333" s="442"/>
      <c r="F333" s="442"/>
      <c r="G333" s="442"/>
      <c r="H333" s="442"/>
      <c r="I333" s="442"/>
      <c r="J333" s="441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2"/>
      <c r="Z333" s="442"/>
      <c r="AA333" s="442"/>
      <c r="AB333" s="442"/>
      <c r="AC333" s="441"/>
      <c r="AD333" s="441"/>
      <c r="AE333" s="441"/>
      <c r="AF333" s="441"/>
      <c r="AG333" s="441"/>
      <c r="AH333" s="441"/>
      <c r="AI333" s="441"/>
      <c r="AJ333" s="441"/>
    </row>
    <row r="334" spans="1:36" ht="12.75" customHeight="1" x14ac:dyDescent="0.2">
      <c r="A334" s="441"/>
      <c r="B334" s="441"/>
      <c r="C334" s="442"/>
      <c r="D334" s="442"/>
      <c r="E334" s="442"/>
      <c r="F334" s="442"/>
      <c r="G334" s="442"/>
      <c r="H334" s="442"/>
      <c r="I334" s="442"/>
      <c r="J334" s="441"/>
      <c r="K334" s="442"/>
      <c r="L334" s="442"/>
      <c r="M334" s="442"/>
      <c r="N334" s="442"/>
      <c r="O334" s="442"/>
      <c r="P334" s="442"/>
      <c r="Q334" s="442"/>
      <c r="R334" s="442"/>
      <c r="S334" s="442"/>
      <c r="T334" s="442"/>
      <c r="U334" s="442"/>
      <c r="V334" s="442"/>
      <c r="W334" s="442"/>
      <c r="X334" s="442"/>
      <c r="Y334" s="442"/>
      <c r="Z334" s="442"/>
      <c r="AA334" s="442"/>
      <c r="AB334" s="442"/>
      <c r="AC334" s="441"/>
      <c r="AD334" s="441"/>
      <c r="AE334" s="441"/>
      <c r="AF334" s="441"/>
      <c r="AG334" s="441"/>
      <c r="AH334" s="441"/>
      <c r="AI334" s="441"/>
      <c r="AJ334" s="441"/>
    </row>
    <row r="335" spans="1:36" ht="12.75" customHeight="1" x14ac:dyDescent="0.2">
      <c r="A335" s="441"/>
      <c r="B335" s="441"/>
      <c r="C335" s="442"/>
      <c r="D335" s="442"/>
      <c r="E335" s="442"/>
      <c r="F335" s="442"/>
      <c r="G335" s="442"/>
      <c r="H335" s="442"/>
      <c r="I335" s="442"/>
      <c r="J335" s="441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  <c r="AA335" s="442"/>
      <c r="AB335" s="442"/>
      <c r="AC335" s="441"/>
      <c r="AD335" s="441"/>
      <c r="AE335" s="441"/>
      <c r="AF335" s="441"/>
      <c r="AG335" s="441"/>
      <c r="AH335" s="441"/>
      <c r="AI335" s="441"/>
      <c r="AJ335" s="441"/>
    </row>
    <row r="336" spans="1:36" ht="12.75" customHeight="1" x14ac:dyDescent="0.2">
      <c r="A336" s="441"/>
      <c r="B336" s="441"/>
      <c r="C336" s="442"/>
      <c r="D336" s="442"/>
      <c r="E336" s="442"/>
      <c r="F336" s="442"/>
      <c r="G336" s="442"/>
      <c r="H336" s="442"/>
      <c r="I336" s="442"/>
      <c r="J336" s="441"/>
      <c r="K336" s="442"/>
      <c r="L336" s="442"/>
      <c r="M336" s="442"/>
      <c r="N336" s="442"/>
      <c r="O336" s="442"/>
      <c r="P336" s="442"/>
      <c r="Q336" s="442"/>
      <c r="R336" s="442"/>
      <c r="S336" s="442"/>
      <c r="T336" s="442"/>
      <c r="U336" s="442"/>
      <c r="V336" s="442"/>
      <c r="W336" s="442"/>
      <c r="X336" s="442"/>
      <c r="Y336" s="442"/>
      <c r="Z336" s="442"/>
      <c r="AA336" s="442"/>
      <c r="AB336" s="442"/>
      <c r="AC336" s="441"/>
      <c r="AD336" s="441"/>
      <c r="AE336" s="441"/>
      <c r="AF336" s="441"/>
      <c r="AG336" s="441"/>
      <c r="AH336" s="441"/>
      <c r="AI336" s="441"/>
      <c r="AJ336" s="441"/>
    </row>
    <row r="337" spans="1:36" ht="12.75" customHeight="1" x14ac:dyDescent="0.2">
      <c r="A337" s="441"/>
      <c r="B337" s="441"/>
      <c r="C337" s="442"/>
      <c r="D337" s="442"/>
      <c r="E337" s="442"/>
      <c r="F337" s="442"/>
      <c r="G337" s="442"/>
      <c r="H337" s="442"/>
      <c r="I337" s="442"/>
      <c r="J337" s="441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  <c r="AA337" s="442"/>
      <c r="AB337" s="442"/>
      <c r="AC337" s="441"/>
      <c r="AD337" s="441"/>
      <c r="AE337" s="441"/>
      <c r="AF337" s="441"/>
      <c r="AG337" s="441"/>
      <c r="AH337" s="441"/>
      <c r="AI337" s="441"/>
      <c r="AJ337" s="441"/>
    </row>
    <row r="338" spans="1:36" ht="12.75" customHeight="1" x14ac:dyDescent="0.2">
      <c r="A338" s="441"/>
      <c r="B338" s="441"/>
      <c r="C338" s="442"/>
      <c r="D338" s="442"/>
      <c r="E338" s="442"/>
      <c r="F338" s="442"/>
      <c r="G338" s="442"/>
      <c r="H338" s="442"/>
      <c r="I338" s="442"/>
      <c r="J338" s="441"/>
      <c r="K338" s="442"/>
      <c r="L338" s="442"/>
      <c r="M338" s="442"/>
      <c r="N338" s="442"/>
      <c r="O338" s="442"/>
      <c r="P338" s="442"/>
      <c r="Q338" s="442"/>
      <c r="R338" s="442"/>
      <c r="S338" s="442"/>
      <c r="T338" s="442"/>
      <c r="U338" s="442"/>
      <c r="V338" s="442"/>
      <c r="W338" s="442"/>
      <c r="X338" s="442"/>
      <c r="Y338" s="442"/>
      <c r="Z338" s="442"/>
      <c r="AA338" s="442"/>
      <c r="AB338" s="442"/>
      <c r="AC338" s="441"/>
      <c r="AD338" s="441"/>
      <c r="AE338" s="441"/>
      <c r="AF338" s="441"/>
      <c r="AG338" s="441"/>
      <c r="AH338" s="441"/>
      <c r="AI338" s="441"/>
      <c r="AJ338" s="441"/>
    </row>
    <row r="339" spans="1:36" ht="12.75" customHeight="1" x14ac:dyDescent="0.2">
      <c r="A339" s="441"/>
      <c r="B339" s="441"/>
      <c r="C339" s="442"/>
      <c r="D339" s="442"/>
      <c r="E339" s="442"/>
      <c r="F339" s="442"/>
      <c r="G339" s="442"/>
      <c r="H339" s="442"/>
      <c r="I339" s="442"/>
      <c r="J339" s="441"/>
      <c r="K339" s="442"/>
      <c r="L339" s="442"/>
      <c r="M339" s="442"/>
      <c r="N339" s="442"/>
      <c r="O339" s="442"/>
      <c r="P339" s="442"/>
      <c r="Q339" s="442"/>
      <c r="R339" s="442"/>
      <c r="S339" s="442"/>
      <c r="T339" s="442"/>
      <c r="U339" s="442"/>
      <c r="V339" s="442"/>
      <c r="W339" s="442"/>
      <c r="X339" s="442"/>
      <c r="Y339" s="442"/>
      <c r="Z339" s="442"/>
      <c r="AA339" s="442"/>
      <c r="AB339" s="442"/>
      <c r="AC339" s="441"/>
      <c r="AD339" s="441"/>
      <c r="AE339" s="441"/>
      <c r="AF339" s="441"/>
      <c r="AG339" s="441"/>
      <c r="AH339" s="441"/>
      <c r="AI339" s="441"/>
      <c r="AJ339" s="441"/>
    </row>
    <row r="340" spans="1:36" ht="12.75" customHeight="1" x14ac:dyDescent="0.2">
      <c r="A340" s="441"/>
      <c r="B340" s="441"/>
      <c r="C340" s="442"/>
      <c r="D340" s="442"/>
      <c r="E340" s="442"/>
      <c r="F340" s="442"/>
      <c r="G340" s="442"/>
      <c r="H340" s="442"/>
      <c r="I340" s="442"/>
      <c r="J340" s="441"/>
      <c r="K340" s="442"/>
      <c r="L340" s="442"/>
      <c r="M340" s="442"/>
      <c r="N340" s="442"/>
      <c r="O340" s="442"/>
      <c r="P340" s="442"/>
      <c r="Q340" s="442"/>
      <c r="R340" s="442"/>
      <c r="S340" s="442"/>
      <c r="T340" s="442"/>
      <c r="U340" s="442"/>
      <c r="V340" s="442"/>
      <c r="W340" s="442"/>
      <c r="X340" s="442"/>
      <c r="Y340" s="442"/>
      <c r="Z340" s="442"/>
      <c r="AA340" s="442"/>
      <c r="AB340" s="442"/>
      <c r="AC340" s="441"/>
      <c r="AD340" s="441"/>
      <c r="AE340" s="441"/>
      <c r="AF340" s="441"/>
      <c r="AG340" s="441"/>
      <c r="AH340" s="441"/>
      <c r="AI340" s="441"/>
      <c r="AJ340" s="441"/>
    </row>
    <row r="341" spans="1:36" ht="12.75" customHeight="1" x14ac:dyDescent="0.2">
      <c r="A341" s="441"/>
      <c r="B341" s="441"/>
      <c r="C341" s="442"/>
      <c r="D341" s="442"/>
      <c r="E341" s="442"/>
      <c r="F341" s="442"/>
      <c r="G341" s="442"/>
      <c r="H341" s="442"/>
      <c r="I341" s="442"/>
      <c r="J341" s="441"/>
      <c r="K341" s="442"/>
      <c r="L341" s="442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  <c r="Y341" s="442"/>
      <c r="Z341" s="442"/>
      <c r="AA341" s="442"/>
      <c r="AB341" s="442"/>
      <c r="AC341" s="441"/>
      <c r="AD341" s="441"/>
      <c r="AE341" s="441"/>
      <c r="AF341" s="441"/>
      <c r="AG341" s="441"/>
      <c r="AH341" s="441"/>
      <c r="AI341" s="441"/>
      <c r="AJ341" s="441"/>
    </row>
    <row r="342" spans="1:36" ht="12.75" customHeight="1" x14ac:dyDescent="0.2">
      <c r="A342" s="441"/>
      <c r="B342" s="441"/>
      <c r="C342" s="442"/>
      <c r="D342" s="442"/>
      <c r="E342" s="442"/>
      <c r="F342" s="442"/>
      <c r="G342" s="442"/>
      <c r="H342" s="442"/>
      <c r="I342" s="442"/>
      <c r="J342" s="441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2"/>
      <c r="Z342" s="442"/>
      <c r="AA342" s="442"/>
      <c r="AB342" s="442"/>
      <c r="AC342" s="441"/>
      <c r="AD342" s="441"/>
      <c r="AE342" s="441"/>
      <c r="AF342" s="441"/>
      <c r="AG342" s="441"/>
      <c r="AH342" s="441"/>
      <c r="AI342" s="441"/>
      <c r="AJ342" s="441"/>
    </row>
    <row r="343" spans="1:36" ht="12.75" customHeight="1" x14ac:dyDescent="0.2">
      <c r="A343" s="441"/>
      <c r="B343" s="441"/>
      <c r="C343" s="442"/>
      <c r="D343" s="442"/>
      <c r="E343" s="442"/>
      <c r="F343" s="442"/>
      <c r="G343" s="442"/>
      <c r="H343" s="442"/>
      <c r="I343" s="442"/>
      <c r="J343" s="441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  <c r="AA343" s="442"/>
      <c r="AB343" s="442"/>
      <c r="AC343" s="441"/>
      <c r="AD343" s="441"/>
      <c r="AE343" s="441"/>
      <c r="AF343" s="441"/>
      <c r="AG343" s="441"/>
      <c r="AH343" s="441"/>
      <c r="AI343" s="441"/>
      <c r="AJ343" s="441"/>
    </row>
    <row r="344" spans="1:36" ht="12.75" customHeight="1" x14ac:dyDescent="0.2">
      <c r="A344" s="441"/>
      <c r="B344" s="441"/>
      <c r="C344" s="442"/>
      <c r="D344" s="442"/>
      <c r="E344" s="442"/>
      <c r="F344" s="442"/>
      <c r="G344" s="442"/>
      <c r="H344" s="442"/>
      <c r="I344" s="442"/>
      <c r="J344" s="441"/>
      <c r="K344" s="442"/>
      <c r="L344" s="442"/>
      <c r="M344" s="442"/>
      <c r="N344" s="442"/>
      <c r="O344" s="442"/>
      <c r="P344" s="442"/>
      <c r="Q344" s="442"/>
      <c r="R344" s="442"/>
      <c r="S344" s="442"/>
      <c r="T344" s="442"/>
      <c r="U344" s="442"/>
      <c r="V344" s="442"/>
      <c r="W344" s="442"/>
      <c r="X344" s="442"/>
      <c r="Y344" s="442"/>
      <c r="Z344" s="442"/>
      <c r="AA344" s="442"/>
      <c r="AB344" s="442"/>
      <c r="AC344" s="441"/>
      <c r="AD344" s="441"/>
      <c r="AE344" s="441"/>
      <c r="AF344" s="441"/>
      <c r="AG344" s="441"/>
      <c r="AH344" s="441"/>
      <c r="AI344" s="441"/>
      <c r="AJ344" s="441"/>
    </row>
    <row r="345" spans="1:36" ht="12.75" customHeight="1" x14ac:dyDescent="0.2">
      <c r="A345" s="441"/>
      <c r="B345" s="441"/>
      <c r="C345" s="442"/>
      <c r="D345" s="442"/>
      <c r="E345" s="442"/>
      <c r="F345" s="442"/>
      <c r="G345" s="442"/>
      <c r="H345" s="442"/>
      <c r="I345" s="442"/>
      <c r="J345" s="441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  <c r="AA345" s="442"/>
      <c r="AB345" s="442"/>
      <c r="AC345" s="441"/>
      <c r="AD345" s="441"/>
      <c r="AE345" s="441"/>
      <c r="AF345" s="441"/>
      <c r="AG345" s="441"/>
      <c r="AH345" s="441"/>
      <c r="AI345" s="441"/>
      <c r="AJ345" s="441"/>
    </row>
    <row r="346" spans="1:36" ht="12.75" customHeight="1" x14ac:dyDescent="0.2">
      <c r="A346" s="441"/>
      <c r="B346" s="441"/>
      <c r="C346" s="442"/>
      <c r="D346" s="442"/>
      <c r="E346" s="442"/>
      <c r="F346" s="442"/>
      <c r="G346" s="442"/>
      <c r="H346" s="442"/>
      <c r="I346" s="442"/>
      <c r="J346" s="441"/>
      <c r="K346" s="442"/>
      <c r="L346" s="442"/>
      <c r="M346" s="442"/>
      <c r="N346" s="442"/>
      <c r="O346" s="442"/>
      <c r="P346" s="442"/>
      <c r="Q346" s="442"/>
      <c r="R346" s="442"/>
      <c r="S346" s="442"/>
      <c r="T346" s="442"/>
      <c r="U346" s="442"/>
      <c r="V346" s="442"/>
      <c r="W346" s="442"/>
      <c r="X346" s="442"/>
      <c r="Y346" s="442"/>
      <c r="Z346" s="442"/>
      <c r="AA346" s="442"/>
      <c r="AB346" s="442"/>
      <c r="AC346" s="441"/>
      <c r="AD346" s="441"/>
      <c r="AE346" s="441"/>
      <c r="AF346" s="441"/>
      <c r="AG346" s="441"/>
      <c r="AH346" s="441"/>
      <c r="AI346" s="441"/>
      <c r="AJ346" s="441"/>
    </row>
    <row r="347" spans="1:36" ht="12.75" customHeight="1" x14ac:dyDescent="0.2">
      <c r="A347" s="441"/>
      <c r="B347" s="441"/>
      <c r="C347" s="442"/>
      <c r="D347" s="442"/>
      <c r="E347" s="442"/>
      <c r="F347" s="442"/>
      <c r="G347" s="442"/>
      <c r="H347" s="442"/>
      <c r="I347" s="442"/>
      <c r="J347" s="441"/>
      <c r="K347" s="442"/>
      <c r="L347" s="442"/>
      <c r="M347" s="442"/>
      <c r="N347" s="442"/>
      <c r="O347" s="442"/>
      <c r="P347" s="442"/>
      <c r="Q347" s="442"/>
      <c r="R347" s="442"/>
      <c r="S347" s="442"/>
      <c r="T347" s="442"/>
      <c r="U347" s="442"/>
      <c r="V347" s="442"/>
      <c r="W347" s="442"/>
      <c r="X347" s="442"/>
      <c r="Y347" s="442"/>
      <c r="Z347" s="442"/>
      <c r="AA347" s="442"/>
      <c r="AB347" s="442"/>
      <c r="AC347" s="441"/>
      <c r="AD347" s="441"/>
      <c r="AE347" s="441"/>
      <c r="AF347" s="441"/>
      <c r="AG347" s="441"/>
      <c r="AH347" s="441"/>
      <c r="AI347" s="441"/>
      <c r="AJ347" s="441"/>
    </row>
    <row r="348" spans="1:36" ht="12.75" customHeight="1" x14ac:dyDescent="0.2">
      <c r="A348" s="441"/>
      <c r="B348" s="441"/>
      <c r="C348" s="442"/>
      <c r="D348" s="442"/>
      <c r="E348" s="442"/>
      <c r="F348" s="442"/>
      <c r="G348" s="442"/>
      <c r="H348" s="442"/>
      <c r="I348" s="442"/>
      <c r="J348" s="441"/>
      <c r="K348" s="442"/>
      <c r="L348" s="442"/>
      <c r="M348" s="442"/>
      <c r="N348" s="442"/>
      <c r="O348" s="442"/>
      <c r="P348" s="442"/>
      <c r="Q348" s="442"/>
      <c r="R348" s="442"/>
      <c r="S348" s="442"/>
      <c r="T348" s="442"/>
      <c r="U348" s="442"/>
      <c r="V348" s="442"/>
      <c r="W348" s="442"/>
      <c r="X348" s="442"/>
      <c r="Y348" s="442"/>
      <c r="Z348" s="442"/>
      <c r="AA348" s="442"/>
      <c r="AB348" s="442"/>
      <c r="AC348" s="441"/>
      <c r="AD348" s="441"/>
      <c r="AE348" s="441"/>
      <c r="AF348" s="441"/>
      <c r="AG348" s="441"/>
      <c r="AH348" s="441"/>
      <c r="AI348" s="441"/>
      <c r="AJ348" s="441"/>
    </row>
    <row r="349" spans="1:36" ht="12.75" customHeight="1" x14ac:dyDescent="0.2">
      <c r="A349" s="441"/>
      <c r="B349" s="441"/>
      <c r="C349" s="442"/>
      <c r="D349" s="442"/>
      <c r="E349" s="442"/>
      <c r="F349" s="442"/>
      <c r="G349" s="442"/>
      <c r="H349" s="442"/>
      <c r="I349" s="442"/>
      <c r="J349" s="441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2"/>
      <c r="Z349" s="442"/>
      <c r="AA349" s="442"/>
      <c r="AB349" s="442"/>
      <c r="AC349" s="441"/>
      <c r="AD349" s="441"/>
      <c r="AE349" s="441"/>
      <c r="AF349" s="441"/>
      <c r="AG349" s="441"/>
      <c r="AH349" s="441"/>
      <c r="AI349" s="441"/>
      <c r="AJ349" s="441"/>
    </row>
    <row r="350" spans="1:36" ht="12.75" customHeight="1" x14ac:dyDescent="0.2">
      <c r="A350" s="441"/>
      <c r="B350" s="441"/>
      <c r="C350" s="442"/>
      <c r="D350" s="442"/>
      <c r="E350" s="442"/>
      <c r="F350" s="442"/>
      <c r="G350" s="442"/>
      <c r="H350" s="442"/>
      <c r="I350" s="442"/>
      <c r="J350" s="441"/>
      <c r="K350" s="442"/>
      <c r="L350" s="442"/>
      <c r="M350" s="442"/>
      <c r="N350" s="442"/>
      <c r="O350" s="442"/>
      <c r="P350" s="442"/>
      <c r="Q350" s="442"/>
      <c r="R350" s="442"/>
      <c r="S350" s="442"/>
      <c r="T350" s="442"/>
      <c r="U350" s="442"/>
      <c r="V350" s="442"/>
      <c r="W350" s="442"/>
      <c r="X350" s="442"/>
      <c r="Y350" s="442"/>
      <c r="Z350" s="442"/>
      <c r="AA350" s="442"/>
      <c r="AB350" s="442"/>
      <c r="AC350" s="441"/>
      <c r="AD350" s="441"/>
      <c r="AE350" s="441"/>
      <c r="AF350" s="441"/>
      <c r="AG350" s="441"/>
      <c r="AH350" s="441"/>
      <c r="AI350" s="441"/>
      <c r="AJ350" s="441"/>
    </row>
    <row r="351" spans="1:36" ht="12.75" customHeight="1" x14ac:dyDescent="0.2">
      <c r="A351" s="441"/>
      <c r="B351" s="441"/>
      <c r="C351" s="442"/>
      <c r="D351" s="442"/>
      <c r="E351" s="442"/>
      <c r="F351" s="442"/>
      <c r="G351" s="442"/>
      <c r="H351" s="442"/>
      <c r="I351" s="442"/>
      <c r="J351" s="441"/>
      <c r="K351" s="442"/>
      <c r="L351" s="442"/>
      <c r="M351" s="442"/>
      <c r="N351" s="442"/>
      <c r="O351" s="442"/>
      <c r="P351" s="442"/>
      <c r="Q351" s="442"/>
      <c r="R351" s="442"/>
      <c r="S351" s="442"/>
      <c r="T351" s="442"/>
      <c r="U351" s="442"/>
      <c r="V351" s="442"/>
      <c r="W351" s="442"/>
      <c r="X351" s="442"/>
      <c r="Y351" s="442"/>
      <c r="Z351" s="442"/>
      <c r="AA351" s="442"/>
      <c r="AB351" s="442"/>
      <c r="AC351" s="441"/>
      <c r="AD351" s="441"/>
      <c r="AE351" s="441"/>
      <c r="AF351" s="441"/>
      <c r="AG351" s="441"/>
      <c r="AH351" s="441"/>
      <c r="AI351" s="441"/>
      <c r="AJ351" s="441"/>
    </row>
    <row r="352" spans="1:36" ht="12.75" customHeight="1" x14ac:dyDescent="0.2">
      <c r="A352" s="441"/>
      <c r="B352" s="441"/>
      <c r="C352" s="442"/>
      <c r="D352" s="442"/>
      <c r="E352" s="442"/>
      <c r="F352" s="442"/>
      <c r="G352" s="442"/>
      <c r="H352" s="442"/>
      <c r="I352" s="442"/>
      <c r="J352" s="441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2"/>
      <c r="Z352" s="442"/>
      <c r="AA352" s="442"/>
      <c r="AB352" s="442"/>
      <c r="AC352" s="441"/>
      <c r="AD352" s="441"/>
      <c r="AE352" s="441"/>
      <c r="AF352" s="441"/>
      <c r="AG352" s="441"/>
      <c r="AH352" s="441"/>
      <c r="AI352" s="441"/>
      <c r="AJ352" s="441"/>
    </row>
    <row r="353" spans="1:36" ht="12.75" customHeight="1" x14ac:dyDescent="0.2">
      <c r="A353" s="441"/>
      <c r="B353" s="441"/>
      <c r="C353" s="442"/>
      <c r="D353" s="442"/>
      <c r="E353" s="442"/>
      <c r="F353" s="442"/>
      <c r="G353" s="442"/>
      <c r="H353" s="442"/>
      <c r="I353" s="442"/>
      <c r="J353" s="441"/>
      <c r="K353" s="442"/>
      <c r="L353" s="442"/>
      <c r="M353" s="442"/>
      <c r="N353" s="442"/>
      <c r="O353" s="442"/>
      <c r="P353" s="442"/>
      <c r="Q353" s="442"/>
      <c r="R353" s="442"/>
      <c r="S353" s="442"/>
      <c r="T353" s="442"/>
      <c r="U353" s="442"/>
      <c r="V353" s="442"/>
      <c r="W353" s="442"/>
      <c r="X353" s="442"/>
      <c r="Y353" s="442"/>
      <c r="Z353" s="442"/>
      <c r="AA353" s="442"/>
      <c r="AB353" s="442"/>
      <c r="AC353" s="441"/>
      <c r="AD353" s="441"/>
      <c r="AE353" s="441"/>
      <c r="AF353" s="441"/>
      <c r="AG353" s="441"/>
      <c r="AH353" s="441"/>
      <c r="AI353" s="441"/>
      <c r="AJ353" s="441"/>
    </row>
    <row r="354" spans="1:36" ht="12.75" customHeight="1" x14ac:dyDescent="0.2">
      <c r="A354" s="441"/>
      <c r="B354" s="441"/>
      <c r="C354" s="442"/>
      <c r="D354" s="442"/>
      <c r="E354" s="442"/>
      <c r="F354" s="442"/>
      <c r="G354" s="442"/>
      <c r="H354" s="442"/>
      <c r="I354" s="442"/>
      <c r="J354" s="441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  <c r="AA354" s="442"/>
      <c r="AB354" s="442"/>
      <c r="AC354" s="441"/>
      <c r="AD354" s="441"/>
      <c r="AE354" s="441"/>
      <c r="AF354" s="441"/>
      <c r="AG354" s="441"/>
      <c r="AH354" s="441"/>
      <c r="AI354" s="441"/>
      <c r="AJ354" s="441"/>
    </row>
    <row r="355" spans="1:36" ht="12.75" customHeight="1" x14ac:dyDescent="0.2">
      <c r="A355" s="441"/>
      <c r="B355" s="441"/>
      <c r="C355" s="442"/>
      <c r="D355" s="442"/>
      <c r="E355" s="442"/>
      <c r="F355" s="442"/>
      <c r="G355" s="442"/>
      <c r="H355" s="442"/>
      <c r="I355" s="442"/>
      <c r="J355" s="441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  <c r="Z355" s="442"/>
      <c r="AA355" s="442"/>
      <c r="AB355" s="442"/>
      <c r="AC355" s="441"/>
      <c r="AD355" s="441"/>
      <c r="AE355" s="441"/>
      <c r="AF355" s="441"/>
      <c r="AG355" s="441"/>
      <c r="AH355" s="441"/>
      <c r="AI355" s="441"/>
      <c r="AJ355" s="441"/>
    </row>
    <row r="356" spans="1:36" ht="12.75" customHeight="1" x14ac:dyDescent="0.2">
      <c r="A356" s="441"/>
      <c r="B356" s="441"/>
      <c r="C356" s="442"/>
      <c r="D356" s="442"/>
      <c r="E356" s="442"/>
      <c r="F356" s="442"/>
      <c r="G356" s="442"/>
      <c r="H356" s="442"/>
      <c r="I356" s="442"/>
      <c r="J356" s="441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  <c r="AA356" s="442"/>
      <c r="AB356" s="442"/>
      <c r="AC356" s="441"/>
      <c r="AD356" s="441"/>
      <c r="AE356" s="441"/>
      <c r="AF356" s="441"/>
      <c r="AG356" s="441"/>
      <c r="AH356" s="441"/>
      <c r="AI356" s="441"/>
      <c r="AJ356" s="441"/>
    </row>
    <row r="357" spans="1:36" ht="12.75" customHeight="1" x14ac:dyDescent="0.2">
      <c r="A357" s="441"/>
      <c r="B357" s="441"/>
      <c r="C357" s="442"/>
      <c r="D357" s="442"/>
      <c r="E357" s="442"/>
      <c r="F357" s="442"/>
      <c r="G357" s="442"/>
      <c r="H357" s="442"/>
      <c r="I357" s="442"/>
      <c r="J357" s="441"/>
      <c r="K357" s="442"/>
      <c r="L357" s="442"/>
      <c r="M357" s="442"/>
      <c r="N357" s="442"/>
      <c r="O357" s="442"/>
      <c r="P357" s="442"/>
      <c r="Q357" s="442"/>
      <c r="R357" s="442"/>
      <c r="S357" s="442"/>
      <c r="T357" s="442"/>
      <c r="U357" s="442"/>
      <c r="V357" s="442"/>
      <c r="W357" s="442"/>
      <c r="X357" s="442"/>
      <c r="Y357" s="442"/>
      <c r="Z357" s="442"/>
      <c r="AA357" s="442"/>
      <c r="AB357" s="442"/>
      <c r="AC357" s="441"/>
      <c r="AD357" s="441"/>
      <c r="AE357" s="441"/>
      <c r="AF357" s="441"/>
      <c r="AG357" s="441"/>
      <c r="AH357" s="441"/>
      <c r="AI357" s="441"/>
      <c r="AJ357" s="441"/>
    </row>
    <row r="358" spans="1:36" ht="12.75" customHeight="1" x14ac:dyDescent="0.2">
      <c r="A358" s="441"/>
      <c r="B358" s="441"/>
      <c r="C358" s="442"/>
      <c r="D358" s="442"/>
      <c r="E358" s="442"/>
      <c r="F358" s="442"/>
      <c r="G358" s="442"/>
      <c r="H358" s="442"/>
      <c r="I358" s="442"/>
      <c r="J358" s="441"/>
      <c r="K358" s="442"/>
      <c r="L358" s="442"/>
      <c r="M358" s="442"/>
      <c r="N358" s="442"/>
      <c r="O358" s="442"/>
      <c r="P358" s="442"/>
      <c r="Q358" s="442"/>
      <c r="R358" s="442"/>
      <c r="S358" s="442"/>
      <c r="T358" s="442"/>
      <c r="U358" s="442"/>
      <c r="V358" s="442"/>
      <c r="W358" s="442"/>
      <c r="X358" s="442"/>
      <c r="Y358" s="442"/>
      <c r="Z358" s="442"/>
      <c r="AA358" s="442"/>
      <c r="AB358" s="442"/>
      <c r="AC358" s="441"/>
      <c r="AD358" s="441"/>
      <c r="AE358" s="441"/>
      <c r="AF358" s="441"/>
      <c r="AG358" s="441"/>
      <c r="AH358" s="441"/>
      <c r="AI358" s="441"/>
      <c r="AJ358" s="441"/>
    </row>
    <row r="359" spans="1:36" ht="12.75" customHeight="1" x14ac:dyDescent="0.2">
      <c r="A359" s="441"/>
      <c r="B359" s="441"/>
      <c r="C359" s="442"/>
      <c r="D359" s="442"/>
      <c r="E359" s="442"/>
      <c r="F359" s="442"/>
      <c r="G359" s="442"/>
      <c r="H359" s="442"/>
      <c r="I359" s="442"/>
      <c r="J359" s="441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  <c r="AA359" s="442"/>
      <c r="AB359" s="442"/>
      <c r="AC359" s="441"/>
      <c r="AD359" s="441"/>
      <c r="AE359" s="441"/>
      <c r="AF359" s="441"/>
      <c r="AG359" s="441"/>
      <c r="AH359" s="441"/>
      <c r="AI359" s="441"/>
      <c r="AJ359" s="441"/>
    </row>
    <row r="360" spans="1:36" ht="12.75" customHeight="1" x14ac:dyDescent="0.2">
      <c r="A360" s="441"/>
      <c r="B360" s="441"/>
      <c r="C360" s="442"/>
      <c r="D360" s="442"/>
      <c r="E360" s="442"/>
      <c r="F360" s="442"/>
      <c r="G360" s="442"/>
      <c r="H360" s="442"/>
      <c r="I360" s="442"/>
      <c r="J360" s="441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  <c r="AA360" s="442"/>
      <c r="AB360" s="442"/>
      <c r="AC360" s="441"/>
      <c r="AD360" s="441"/>
      <c r="AE360" s="441"/>
      <c r="AF360" s="441"/>
      <c r="AG360" s="441"/>
      <c r="AH360" s="441"/>
      <c r="AI360" s="441"/>
      <c r="AJ360" s="441"/>
    </row>
    <row r="361" spans="1:36" ht="12.75" customHeight="1" x14ac:dyDescent="0.2">
      <c r="A361" s="441"/>
      <c r="B361" s="441"/>
      <c r="C361" s="442"/>
      <c r="D361" s="442"/>
      <c r="E361" s="442"/>
      <c r="F361" s="442"/>
      <c r="G361" s="442"/>
      <c r="H361" s="442"/>
      <c r="I361" s="442"/>
      <c r="J361" s="441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  <c r="AA361" s="442"/>
      <c r="AB361" s="442"/>
      <c r="AC361" s="441"/>
      <c r="AD361" s="441"/>
      <c r="AE361" s="441"/>
      <c r="AF361" s="441"/>
      <c r="AG361" s="441"/>
      <c r="AH361" s="441"/>
      <c r="AI361" s="441"/>
      <c r="AJ361" s="441"/>
    </row>
    <row r="362" spans="1:36" ht="12.75" customHeight="1" x14ac:dyDescent="0.2">
      <c r="A362" s="441"/>
      <c r="B362" s="441"/>
      <c r="C362" s="442"/>
      <c r="D362" s="442"/>
      <c r="E362" s="442"/>
      <c r="F362" s="442"/>
      <c r="G362" s="442"/>
      <c r="H362" s="442"/>
      <c r="I362" s="442"/>
      <c r="J362" s="441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  <c r="AA362" s="442"/>
      <c r="AB362" s="442"/>
      <c r="AC362" s="441"/>
      <c r="AD362" s="441"/>
      <c r="AE362" s="441"/>
      <c r="AF362" s="441"/>
      <c r="AG362" s="441"/>
      <c r="AH362" s="441"/>
      <c r="AI362" s="441"/>
      <c r="AJ362" s="441"/>
    </row>
    <row r="363" spans="1:36" ht="12.75" customHeight="1" x14ac:dyDescent="0.2">
      <c r="A363" s="441"/>
      <c r="B363" s="441"/>
      <c r="C363" s="442"/>
      <c r="D363" s="442"/>
      <c r="E363" s="442"/>
      <c r="F363" s="442"/>
      <c r="G363" s="442"/>
      <c r="H363" s="442"/>
      <c r="I363" s="442"/>
      <c r="J363" s="441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  <c r="AA363" s="442"/>
      <c r="AB363" s="442"/>
      <c r="AC363" s="441"/>
      <c r="AD363" s="441"/>
      <c r="AE363" s="441"/>
      <c r="AF363" s="441"/>
      <c r="AG363" s="441"/>
      <c r="AH363" s="441"/>
      <c r="AI363" s="441"/>
      <c r="AJ363" s="441"/>
    </row>
    <row r="364" spans="1:36" ht="12.75" customHeight="1" x14ac:dyDescent="0.2">
      <c r="A364" s="441"/>
      <c r="B364" s="441"/>
      <c r="C364" s="442"/>
      <c r="D364" s="442"/>
      <c r="E364" s="442"/>
      <c r="F364" s="442"/>
      <c r="G364" s="442"/>
      <c r="H364" s="442"/>
      <c r="I364" s="442"/>
      <c r="J364" s="441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  <c r="AA364" s="442"/>
      <c r="AB364" s="442"/>
      <c r="AC364" s="441"/>
      <c r="AD364" s="441"/>
      <c r="AE364" s="441"/>
      <c r="AF364" s="441"/>
      <c r="AG364" s="441"/>
      <c r="AH364" s="441"/>
      <c r="AI364" s="441"/>
      <c r="AJ364" s="441"/>
    </row>
    <row r="365" spans="1:36" ht="12.75" customHeight="1" x14ac:dyDescent="0.2">
      <c r="A365" s="441"/>
      <c r="B365" s="441"/>
      <c r="C365" s="442"/>
      <c r="D365" s="442"/>
      <c r="E365" s="442"/>
      <c r="F365" s="442"/>
      <c r="G365" s="442"/>
      <c r="H365" s="442"/>
      <c r="I365" s="442"/>
      <c r="J365" s="441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  <c r="AA365" s="442"/>
      <c r="AB365" s="442"/>
      <c r="AC365" s="441"/>
      <c r="AD365" s="441"/>
      <c r="AE365" s="441"/>
      <c r="AF365" s="441"/>
      <c r="AG365" s="441"/>
      <c r="AH365" s="441"/>
      <c r="AI365" s="441"/>
      <c r="AJ365" s="441"/>
    </row>
    <row r="366" spans="1:36" ht="12.75" customHeight="1" x14ac:dyDescent="0.2">
      <c r="A366" s="441"/>
      <c r="B366" s="441"/>
      <c r="C366" s="442"/>
      <c r="D366" s="442"/>
      <c r="E366" s="442"/>
      <c r="F366" s="442"/>
      <c r="G366" s="442"/>
      <c r="H366" s="442"/>
      <c r="I366" s="442"/>
      <c r="J366" s="441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  <c r="AA366" s="442"/>
      <c r="AB366" s="442"/>
      <c r="AC366" s="441"/>
      <c r="AD366" s="441"/>
      <c r="AE366" s="441"/>
      <c r="AF366" s="441"/>
      <c r="AG366" s="441"/>
      <c r="AH366" s="441"/>
      <c r="AI366" s="441"/>
      <c r="AJ366" s="441"/>
    </row>
    <row r="367" spans="1:36" ht="12.75" customHeight="1" x14ac:dyDescent="0.2">
      <c r="A367" s="441"/>
      <c r="B367" s="441"/>
      <c r="C367" s="442"/>
      <c r="D367" s="442"/>
      <c r="E367" s="442"/>
      <c r="F367" s="442"/>
      <c r="G367" s="442"/>
      <c r="H367" s="442"/>
      <c r="I367" s="442"/>
      <c r="J367" s="441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  <c r="AA367" s="442"/>
      <c r="AB367" s="442"/>
      <c r="AC367" s="441"/>
      <c r="AD367" s="441"/>
      <c r="AE367" s="441"/>
      <c r="AF367" s="441"/>
      <c r="AG367" s="441"/>
      <c r="AH367" s="441"/>
      <c r="AI367" s="441"/>
      <c r="AJ367" s="441"/>
    </row>
    <row r="368" spans="1:36" ht="12.75" customHeight="1" x14ac:dyDescent="0.2">
      <c r="A368" s="441"/>
      <c r="B368" s="441"/>
      <c r="C368" s="442"/>
      <c r="D368" s="442"/>
      <c r="E368" s="442"/>
      <c r="F368" s="442"/>
      <c r="G368" s="442"/>
      <c r="H368" s="442"/>
      <c r="I368" s="442"/>
      <c r="J368" s="441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  <c r="AA368" s="442"/>
      <c r="AB368" s="442"/>
      <c r="AC368" s="441"/>
      <c r="AD368" s="441"/>
      <c r="AE368" s="441"/>
      <c r="AF368" s="441"/>
      <c r="AG368" s="441"/>
      <c r="AH368" s="441"/>
      <c r="AI368" s="441"/>
      <c r="AJ368" s="441"/>
    </row>
    <row r="369" spans="1:36" ht="12.75" customHeight="1" x14ac:dyDescent="0.2">
      <c r="A369" s="441"/>
      <c r="B369" s="441"/>
      <c r="C369" s="442"/>
      <c r="D369" s="442"/>
      <c r="E369" s="442"/>
      <c r="F369" s="442"/>
      <c r="G369" s="442"/>
      <c r="H369" s="442"/>
      <c r="I369" s="442"/>
      <c r="J369" s="441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  <c r="AA369" s="442"/>
      <c r="AB369" s="442"/>
      <c r="AC369" s="441"/>
      <c r="AD369" s="441"/>
      <c r="AE369" s="441"/>
      <c r="AF369" s="441"/>
      <c r="AG369" s="441"/>
      <c r="AH369" s="441"/>
      <c r="AI369" s="441"/>
      <c r="AJ369" s="441"/>
    </row>
    <row r="370" spans="1:36" ht="12.75" customHeight="1" x14ac:dyDescent="0.2">
      <c r="A370" s="441"/>
      <c r="B370" s="441"/>
      <c r="C370" s="442"/>
      <c r="D370" s="442"/>
      <c r="E370" s="442"/>
      <c r="F370" s="442"/>
      <c r="G370" s="442"/>
      <c r="H370" s="442"/>
      <c r="I370" s="442"/>
      <c r="J370" s="441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  <c r="AA370" s="442"/>
      <c r="AB370" s="442"/>
      <c r="AC370" s="441"/>
      <c r="AD370" s="441"/>
      <c r="AE370" s="441"/>
      <c r="AF370" s="441"/>
      <c r="AG370" s="441"/>
      <c r="AH370" s="441"/>
      <c r="AI370" s="441"/>
      <c r="AJ370" s="441"/>
    </row>
    <row r="371" spans="1:36" ht="12.75" customHeight="1" x14ac:dyDescent="0.2">
      <c r="A371" s="441"/>
      <c r="B371" s="441"/>
      <c r="C371" s="442"/>
      <c r="D371" s="442"/>
      <c r="E371" s="442"/>
      <c r="F371" s="442"/>
      <c r="G371" s="442"/>
      <c r="H371" s="442"/>
      <c r="I371" s="442"/>
      <c r="J371" s="441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  <c r="AA371" s="442"/>
      <c r="AB371" s="442"/>
      <c r="AC371" s="441"/>
      <c r="AD371" s="441"/>
      <c r="AE371" s="441"/>
      <c r="AF371" s="441"/>
      <c r="AG371" s="441"/>
      <c r="AH371" s="441"/>
      <c r="AI371" s="441"/>
      <c r="AJ371" s="441"/>
    </row>
    <row r="372" spans="1:36" ht="12.75" customHeight="1" x14ac:dyDescent="0.2">
      <c r="A372" s="441"/>
      <c r="B372" s="441"/>
      <c r="C372" s="442"/>
      <c r="D372" s="442"/>
      <c r="E372" s="442"/>
      <c r="F372" s="442"/>
      <c r="G372" s="442"/>
      <c r="H372" s="442"/>
      <c r="I372" s="442"/>
      <c r="J372" s="441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  <c r="AA372" s="442"/>
      <c r="AB372" s="442"/>
      <c r="AC372" s="441"/>
      <c r="AD372" s="441"/>
      <c r="AE372" s="441"/>
      <c r="AF372" s="441"/>
      <c r="AG372" s="441"/>
      <c r="AH372" s="441"/>
      <c r="AI372" s="441"/>
      <c r="AJ372" s="441"/>
    </row>
    <row r="373" spans="1:36" ht="12.75" customHeight="1" x14ac:dyDescent="0.2">
      <c r="A373" s="441"/>
      <c r="B373" s="441"/>
      <c r="C373" s="442"/>
      <c r="D373" s="442"/>
      <c r="E373" s="442"/>
      <c r="F373" s="442"/>
      <c r="G373" s="442"/>
      <c r="H373" s="442"/>
      <c r="I373" s="442"/>
      <c r="J373" s="441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  <c r="AA373" s="442"/>
      <c r="AB373" s="442"/>
      <c r="AC373" s="441"/>
      <c r="AD373" s="441"/>
      <c r="AE373" s="441"/>
      <c r="AF373" s="441"/>
      <c r="AG373" s="441"/>
      <c r="AH373" s="441"/>
      <c r="AI373" s="441"/>
      <c r="AJ373" s="441"/>
    </row>
    <row r="374" spans="1:36" ht="12.75" customHeight="1" x14ac:dyDescent="0.2">
      <c r="A374" s="441"/>
      <c r="B374" s="441"/>
      <c r="C374" s="442"/>
      <c r="D374" s="442"/>
      <c r="E374" s="442"/>
      <c r="F374" s="442"/>
      <c r="G374" s="442"/>
      <c r="H374" s="442"/>
      <c r="I374" s="442"/>
      <c r="J374" s="441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  <c r="AA374" s="442"/>
      <c r="AB374" s="442"/>
      <c r="AC374" s="441"/>
      <c r="AD374" s="441"/>
      <c r="AE374" s="441"/>
      <c r="AF374" s="441"/>
      <c r="AG374" s="441"/>
      <c r="AH374" s="441"/>
      <c r="AI374" s="441"/>
      <c r="AJ374" s="441"/>
    </row>
    <row r="375" spans="1:36" ht="12.75" customHeight="1" x14ac:dyDescent="0.2">
      <c r="A375" s="441"/>
      <c r="B375" s="441"/>
      <c r="C375" s="442"/>
      <c r="D375" s="442"/>
      <c r="E375" s="442"/>
      <c r="F375" s="442"/>
      <c r="G375" s="442"/>
      <c r="H375" s="442"/>
      <c r="I375" s="442"/>
      <c r="J375" s="441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  <c r="AA375" s="442"/>
      <c r="AB375" s="442"/>
      <c r="AC375" s="441"/>
      <c r="AD375" s="441"/>
      <c r="AE375" s="441"/>
      <c r="AF375" s="441"/>
      <c r="AG375" s="441"/>
      <c r="AH375" s="441"/>
      <c r="AI375" s="441"/>
      <c r="AJ375" s="441"/>
    </row>
    <row r="376" spans="1:36" ht="12.75" customHeight="1" x14ac:dyDescent="0.2">
      <c r="A376" s="441"/>
      <c r="B376" s="441"/>
      <c r="C376" s="442"/>
      <c r="D376" s="442"/>
      <c r="E376" s="442"/>
      <c r="F376" s="442"/>
      <c r="G376" s="442"/>
      <c r="H376" s="442"/>
      <c r="I376" s="442"/>
      <c r="J376" s="441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  <c r="AA376" s="442"/>
      <c r="AB376" s="442"/>
      <c r="AC376" s="441"/>
      <c r="AD376" s="441"/>
      <c r="AE376" s="441"/>
      <c r="AF376" s="441"/>
      <c r="AG376" s="441"/>
      <c r="AH376" s="441"/>
      <c r="AI376" s="441"/>
      <c r="AJ376" s="441"/>
    </row>
    <row r="377" spans="1:36" ht="12.75" customHeight="1" x14ac:dyDescent="0.2">
      <c r="A377" s="441"/>
      <c r="B377" s="441"/>
      <c r="C377" s="442"/>
      <c r="D377" s="442"/>
      <c r="E377" s="442"/>
      <c r="F377" s="442"/>
      <c r="G377" s="442"/>
      <c r="H377" s="442"/>
      <c r="I377" s="442"/>
      <c r="J377" s="441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  <c r="AA377" s="442"/>
      <c r="AB377" s="442"/>
      <c r="AC377" s="441"/>
      <c r="AD377" s="441"/>
      <c r="AE377" s="441"/>
      <c r="AF377" s="441"/>
      <c r="AG377" s="441"/>
      <c r="AH377" s="441"/>
      <c r="AI377" s="441"/>
      <c r="AJ377" s="441"/>
    </row>
    <row r="378" spans="1:36" ht="12.75" customHeight="1" x14ac:dyDescent="0.2">
      <c r="A378" s="441"/>
      <c r="B378" s="441"/>
      <c r="C378" s="442"/>
      <c r="D378" s="442"/>
      <c r="E378" s="442"/>
      <c r="F378" s="442"/>
      <c r="G378" s="442"/>
      <c r="H378" s="442"/>
      <c r="I378" s="442"/>
      <c r="J378" s="441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  <c r="AA378" s="442"/>
      <c r="AB378" s="442"/>
      <c r="AC378" s="441"/>
      <c r="AD378" s="441"/>
      <c r="AE378" s="441"/>
      <c r="AF378" s="441"/>
      <c r="AG378" s="441"/>
      <c r="AH378" s="441"/>
      <c r="AI378" s="441"/>
      <c r="AJ378" s="441"/>
    </row>
    <row r="379" spans="1:36" ht="12.75" customHeight="1" x14ac:dyDescent="0.2">
      <c r="A379" s="441"/>
      <c r="B379" s="441"/>
      <c r="C379" s="442"/>
      <c r="D379" s="442"/>
      <c r="E379" s="442"/>
      <c r="F379" s="442"/>
      <c r="G379" s="442"/>
      <c r="H379" s="442"/>
      <c r="I379" s="442"/>
      <c r="J379" s="441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  <c r="AA379" s="442"/>
      <c r="AB379" s="442"/>
      <c r="AC379" s="441"/>
      <c r="AD379" s="441"/>
      <c r="AE379" s="441"/>
      <c r="AF379" s="441"/>
      <c r="AG379" s="441"/>
      <c r="AH379" s="441"/>
      <c r="AI379" s="441"/>
      <c r="AJ379" s="441"/>
    </row>
    <row r="380" spans="1:36" ht="12.75" customHeight="1" x14ac:dyDescent="0.2">
      <c r="A380" s="441"/>
      <c r="B380" s="441"/>
      <c r="C380" s="442"/>
      <c r="D380" s="442"/>
      <c r="E380" s="442"/>
      <c r="F380" s="442"/>
      <c r="G380" s="442"/>
      <c r="H380" s="442"/>
      <c r="I380" s="442"/>
      <c r="J380" s="441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  <c r="AA380" s="442"/>
      <c r="AB380" s="442"/>
      <c r="AC380" s="441"/>
      <c r="AD380" s="441"/>
      <c r="AE380" s="441"/>
      <c r="AF380" s="441"/>
      <c r="AG380" s="441"/>
      <c r="AH380" s="441"/>
      <c r="AI380" s="441"/>
      <c r="AJ380" s="441"/>
    </row>
    <row r="381" spans="1:36" ht="12.75" customHeight="1" x14ac:dyDescent="0.2">
      <c r="A381" s="441"/>
      <c r="B381" s="441"/>
      <c r="C381" s="442"/>
      <c r="D381" s="442"/>
      <c r="E381" s="442"/>
      <c r="F381" s="442"/>
      <c r="G381" s="442"/>
      <c r="H381" s="442"/>
      <c r="I381" s="442"/>
      <c r="J381" s="441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  <c r="AA381" s="442"/>
      <c r="AB381" s="442"/>
      <c r="AC381" s="441"/>
      <c r="AD381" s="441"/>
      <c r="AE381" s="441"/>
      <c r="AF381" s="441"/>
      <c r="AG381" s="441"/>
      <c r="AH381" s="441"/>
      <c r="AI381" s="441"/>
      <c r="AJ381" s="441"/>
    </row>
    <row r="382" spans="1:36" ht="12.75" customHeight="1" x14ac:dyDescent="0.2">
      <c r="A382" s="441"/>
      <c r="B382" s="441"/>
      <c r="C382" s="442"/>
      <c r="D382" s="442"/>
      <c r="E382" s="442"/>
      <c r="F382" s="442"/>
      <c r="G382" s="442"/>
      <c r="H382" s="442"/>
      <c r="I382" s="442"/>
      <c r="J382" s="441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  <c r="AA382" s="442"/>
      <c r="AB382" s="442"/>
      <c r="AC382" s="441"/>
      <c r="AD382" s="441"/>
      <c r="AE382" s="441"/>
      <c r="AF382" s="441"/>
      <c r="AG382" s="441"/>
      <c r="AH382" s="441"/>
      <c r="AI382" s="441"/>
      <c r="AJ382" s="441"/>
    </row>
    <row r="383" spans="1:36" ht="12.75" customHeight="1" x14ac:dyDescent="0.2">
      <c r="A383" s="441"/>
      <c r="B383" s="441"/>
      <c r="C383" s="442"/>
      <c r="D383" s="442"/>
      <c r="E383" s="442"/>
      <c r="F383" s="442"/>
      <c r="G383" s="442"/>
      <c r="H383" s="442"/>
      <c r="I383" s="442"/>
      <c r="J383" s="441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  <c r="AA383" s="442"/>
      <c r="AB383" s="442"/>
      <c r="AC383" s="441"/>
      <c r="AD383" s="441"/>
      <c r="AE383" s="441"/>
      <c r="AF383" s="441"/>
      <c r="AG383" s="441"/>
      <c r="AH383" s="441"/>
      <c r="AI383" s="441"/>
      <c r="AJ383" s="441"/>
    </row>
    <row r="384" spans="1:36" ht="12.75" customHeight="1" x14ac:dyDescent="0.2">
      <c r="A384" s="441"/>
      <c r="B384" s="441"/>
      <c r="C384" s="442"/>
      <c r="D384" s="442"/>
      <c r="E384" s="442"/>
      <c r="F384" s="442"/>
      <c r="G384" s="442"/>
      <c r="H384" s="442"/>
      <c r="I384" s="442"/>
      <c r="J384" s="441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  <c r="AA384" s="442"/>
      <c r="AB384" s="442"/>
      <c r="AC384" s="441"/>
      <c r="AD384" s="441"/>
      <c r="AE384" s="441"/>
      <c r="AF384" s="441"/>
      <c r="AG384" s="441"/>
      <c r="AH384" s="441"/>
      <c r="AI384" s="441"/>
      <c r="AJ384" s="441"/>
    </row>
    <row r="385" spans="1:36" ht="12.75" customHeight="1" x14ac:dyDescent="0.2">
      <c r="A385" s="441"/>
      <c r="B385" s="441"/>
      <c r="C385" s="442"/>
      <c r="D385" s="442"/>
      <c r="E385" s="442"/>
      <c r="F385" s="442"/>
      <c r="G385" s="442"/>
      <c r="H385" s="442"/>
      <c r="I385" s="442"/>
      <c r="J385" s="441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  <c r="AA385" s="442"/>
      <c r="AB385" s="442"/>
      <c r="AC385" s="441"/>
      <c r="AD385" s="441"/>
      <c r="AE385" s="441"/>
      <c r="AF385" s="441"/>
      <c r="AG385" s="441"/>
      <c r="AH385" s="441"/>
      <c r="AI385" s="441"/>
      <c r="AJ385" s="441"/>
    </row>
    <row r="386" spans="1:36" ht="12.75" customHeight="1" x14ac:dyDescent="0.2">
      <c r="A386" s="441"/>
      <c r="B386" s="441"/>
      <c r="C386" s="442"/>
      <c r="D386" s="442"/>
      <c r="E386" s="442"/>
      <c r="F386" s="442"/>
      <c r="G386" s="442"/>
      <c r="H386" s="442"/>
      <c r="I386" s="442"/>
      <c r="J386" s="441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  <c r="AA386" s="442"/>
      <c r="AB386" s="442"/>
      <c r="AC386" s="441"/>
      <c r="AD386" s="441"/>
      <c r="AE386" s="441"/>
      <c r="AF386" s="441"/>
      <c r="AG386" s="441"/>
      <c r="AH386" s="441"/>
      <c r="AI386" s="441"/>
      <c r="AJ386" s="441"/>
    </row>
    <row r="387" spans="1:36" ht="12.75" customHeight="1" x14ac:dyDescent="0.2">
      <c r="A387" s="441"/>
      <c r="B387" s="441"/>
      <c r="C387" s="442"/>
      <c r="D387" s="442"/>
      <c r="E387" s="442"/>
      <c r="F387" s="442"/>
      <c r="G387" s="442"/>
      <c r="H387" s="442"/>
      <c r="I387" s="442"/>
      <c r="J387" s="441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  <c r="AA387" s="442"/>
      <c r="AB387" s="442"/>
      <c r="AC387" s="441"/>
      <c r="AD387" s="441"/>
      <c r="AE387" s="441"/>
      <c r="AF387" s="441"/>
      <c r="AG387" s="441"/>
      <c r="AH387" s="441"/>
      <c r="AI387" s="441"/>
      <c r="AJ387" s="441"/>
    </row>
    <row r="388" spans="1:36" ht="12.75" customHeight="1" x14ac:dyDescent="0.2">
      <c r="A388" s="441"/>
      <c r="B388" s="441"/>
      <c r="C388" s="442"/>
      <c r="D388" s="442"/>
      <c r="E388" s="442"/>
      <c r="F388" s="442"/>
      <c r="G388" s="442"/>
      <c r="H388" s="442"/>
      <c r="I388" s="442"/>
      <c r="J388" s="441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  <c r="AA388" s="442"/>
      <c r="AB388" s="442"/>
      <c r="AC388" s="441"/>
      <c r="AD388" s="441"/>
      <c r="AE388" s="441"/>
      <c r="AF388" s="441"/>
      <c r="AG388" s="441"/>
      <c r="AH388" s="441"/>
      <c r="AI388" s="441"/>
      <c r="AJ388" s="441"/>
    </row>
    <row r="389" spans="1:36" ht="12.75" customHeight="1" x14ac:dyDescent="0.2">
      <c r="A389" s="441"/>
      <c r="B389" s="441"/>
      <c r="C389" s="442"/>
      <c r="D389" s="442"/>
      <c r="E389" s="442"/>
      <c r="F389" s="442"/>
      <c r="G389" s="442"/>
      <c r="H389" s="442"/>
      <c r="I389" s="442"/>
      <c r="J389" s="441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  <c r="AA389" s="442"/>
      <c r="AB389" s="442"/>
      <c r="AC389" s="441"/>
      <c r="AD389" s="441"/>
      <c r="AE389" s="441"/>
      <c r="AF389" s="441"/>
      <c r="AG389" s="441"/>
      <c r="AH389" s="441"/>
      <c r="AI389" s="441"/>
      <c r="AJ389" s="441"/>
    </row>
    <row r="390" spans="1:36" ht="12.75" customHeight="1" x14ac:dyDescent="0.2">
      <c r="A390" s="441"/>
      <c r="B390" s="441"/>
      <c r="C390" s="442"/>
      <c r="D390" s="442"/>
      <c r="E390" s="442"/>
      <c r="F390" s="442"/>
      <c r="G390" s="442"/>
      <c r="H390" s="442"/>
      <c r="I390" s="442"/>
      <c r="J390" s="441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  <c r="AA390" s="442"/>
      <c r="AB390" s="442"/>
      <c r="AC390" s="441"/>
      <c r="AD390" s="441"/>
      <c r="AE390" s="441"/>
      <c r="AF390" s="441"/>
      <c r="AG390" s="441"/>
      <c r="AH390" s="441"/>
      <c r="AI390" s="441"/>
      <c r="AJ390" s="441"/>
    </row>
    <row r="391" spans="1:36" ht="12.75" customHeight="1" x14ac:dyDescent="0.2">
      <c r="A391" s="441"/>
      <c r="B391" s="441"/>
      <c r="C391" s="442"/>
      <c r="D391" s="442"/>
      <c r="E391" s="442"/>
      <c r="F391" s="442"/>
      <c r="G391" s="442"/>
      <c r="H391" s="442"/>
      <c r="I391" s="442"/>
      <c r="J391" s="441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  <c r="AA391" s="442"/>
      <c r="AB391" s="442"/>
      <c r="AC391" s="441"/>
      <c r="AD391" s="441"/>
      <c r="AE391" s="441"/>
      <c r="AF391" s="441"/>
      <c r="AG391" s="441"/>
      <c r="AH391" s="441"/>
      <c r="AI391" s="441"/>
      <c r="AJ391" s="441"/>
    </row>
    <row r="392" spans="1:36" ht="12.75" customHeight="1" x14ac:dyDescent="0.2">
      <c r="A392" s="441"/>
      <c r="B392" s="441"/>
      <c r="C392" s="442"/>
      <c r="D392" s="442"/>
      <c r="E392" s="442"/>
      <c r="F392" s="442"/>
      <c r="G392" s="442"/>
      <c r="H392" s="442"/>
      <c r="I392" s="442"/>
      <c r="J392" s="441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  <c r="AA392" s="442"/>
      <c r="AB392" s="442"/>
      <c r="AC392" s="441"/>
      <c r="AD392" s="441"/>
      <c r="AE392" s="441"/>
      <c r="AF392" s="441"/>
      <c r="AG392" s="441"/>
      <c r="AH392" s="441"/>
      <c r="AI392" s="441"/>
      <c r="AJ392" s="441"/>
    </row>
    <row r="393" spans="1:36" ht="12.75" customHeight="1" x14ac:dyDescent="0.2">
      <c r="A393" s="441"/>
      <c r="B393" s="441"/>
      <c r="C393" s="442"/>
      <c r="D393" s="442"/>
      <c r="E393" s="442"/>
      <c r="F393" s="442"/>
      <c r="G393" s="442"/>
      <c r="H393" s="442"/>
      <c r="I393" s="442"/>
      <c r="J393" s="441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  <c r="AA393" s="442"/>
      <c r="AB393" s="442"/>
      <c r="AC393" s="441"/>
      <c r="AD393" s="441"/>
      <c r="AE393" s="441"/>
      <c r="AF393" s="441"/>
      <c r="AG393" s="441"/>
      <c r="AH393" s="441"/>
      <c r="AI393" s="441"/>
      <c r="AJ393" s="441"/>
    </row>
    <row r="394" spans="1:36" ht="12.75" customHeight="1" x14ac:dyDescent="0.2">
      <c r="A394" s="441"/>
      <c r="B394" s="441"/>
      <c r="C394" s="442"/>
      <c r="D394" s="442"/>
      <c r="E394" s="442"/>
      <c r="F394" s="442"/>
      <c r="G394" s="442"/>
      <c r="H394" s="442"/>
      <c r="I394" s="442"/>
      <c r="J394" s="441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  <c r="AA394" s="442"/>
      <c r="AB394" s="442"/>
      <c r="AC394" s="441"/>
      <c r="AD394" s="441"/>
      <c r="AE394" s="441"/>
      <c r="AF394" s="441"/>
      <c r="AG394" s="441"/>
      <c r="AH394" s="441"/>
      <c r="AI394" s="441"/>
      <c r="AJ394" s="441"/>
    </row>
    <row r="395" spans="1:36" ht="12.75" customHeight="1" x14ac:dyDescent="0.2">
      <c r="A395" s="441"/>
      <c r="B395" s="441"/>
      <c r="C395" s="442"/>
      <c r="D395" s="442"/>
      <c r="E395" s="442"/>
      <c r="F395" s="442"/>
      <c r="G395" s="442"/>
      <c r="H395" s="442"/>
      <c r="I395" s="442"/>
      <c r="J395" s="441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  <c r="AA395" s="442"/>
      <c r="AB395" s="442"/>
      <c r="AC395" s="441"/>
      <c r="AD395" s="441"/>
      <c r="AE395" s="441"/>
      <c r="AF395" s="441"/>
      <c r="AG395" s="441"/>
      <c r="AH395" s="441"/>
      <c r="AI395" s="441"/>
      <c r="AJ395" s="441"/>
    </row>
    <row r="396" spans="1:36" ht="12.75" customHeight="1" x14ac:dyDescent="0.2">
      <c r="A396" s="441"/>
      <c r="B396" s="441"/>
      <c r="C396" s="442"/>
      <c r="D396" s="442"/>
      <c r="E396" s="442"/>
      <c r="F396" s="442"/>
      <c r="G396" s="442"/>
      <c r="H396" s="442"/>
      <c r="I396" s="442"/>
      <c r="J396" s="441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  <c r="AA396" s="442"/>
      <c r="AB396" s="442"/>
      <c r="AC396" s="441"/>
      <c r="AD396" s="441"/>
      <c r="AE396" s="441"/>
      <c r="AF396" s="441"/>
      <c r="AG396" s="441"/>
      <c r="AH396" s="441"/>
      <c r="AI396" s="441"/>
      <c r="AJ396" s="441"/>
    </row>
    <row r="397" spans="1:36" ht="12.75" customHeight="1" x14ac:dyDescent="0.2">
      <c r="A397" s="441"/>
      <c r="B397" s="441"/>
      <c r="C397" s="442"/>
      <c r="D397" s="442"/>
      <c r="E397" s="442"/>
      <c r="F397" s="442"/>
      <c r="G397" s="442"/>
      <c r="H397" s="442"/>
      <c r="I397" s="442"/>
      <c r="J397" s="441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  <c r="AA397" s="442"/>
      <c r="AB397" s="442"/>
      <c r="AC397" s="441"/>
      <c r="AD397" s="441"/>
      <c r="AE397" s="441"/>
      <c r="AF397" s="441"/>
      <c r="AG397" s="441"/>
      <c r="AH397" s="441"/>
      <c r="AI397" s="441"/>
      <c r="AJ397" s="441"/>
    </row>
    <row r="398" spans="1:36" ht="12.75" customHeight="1" x14ac:dyDescent="0.2">
      <c r="A398" s="441"/>
      <c r="B398" s="441"/>
      <c r="C398" s="442"/>
      <c r="D398" s="442"/>
      <c r="E398" s="442"/>
      <c r="F398" s="442"/>
      <c r="G398" s="442"/>
      <c r="H398" s="442"/>
      <c r="I398" s="442"/>
      <c r="J398" s="441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  <c r="AA398" s="442"/>
      <c r="AB398" s="442"/>
      <c r="AC398" s="441"/>
      <c r="AD398" s="441"/>
      <c r="AE398" s="441"/>
      <c r="AF398" s="441"/>
      <c r="AG398" s="441"/>
      <c r="AH398" s="441"/>
      <c r="AI398" s="441"/>
      <c r="AJ398" s="441"/>
    </row>
    <row r="399" spans="1:36" ht="12.75" customHeight="1" x14ac:dyDescent="0.2">
      <c r="A399" s="441"/>
      <c r="B399" s="441"/>
      <c r="C399" s="442"/>
      <c r="D399" s="442"/>
      <c r="E399" s="442"/>
      <c r="F399" s="442"/>
      <c r="G399" s="442"/>
      <c r="H399" s="442"/>
      <c r="I399" s="442"/>
      <c r="J399" s="441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  <c r="AA399" s="442"/>
      <c r="AB399" s="442"/>
      <c r="AC399" s="441"/>
      <c r="AD399" s="441"/>
      <c r="AE399" s="441"/>
      <c r="AF399" s="441"/>
      <c r="AG399" s="441"/>
      <c r="AH399" s="441"/>
      <c r="AI399" s="441"/>
      <c r="AJ399" s="441"/>
    </row>
    <row r="400" spans="1:36" ht="12.75" customHeight="1" x14ac:dyDescent="0.2">
      <c r="A400" s="441"/>
      <c r="B400" s="441"/>
      <c r="C400" s="442"/>
      <c r="D400" s="442"/>
      <c r="E400" s="442"/>
      <c r="F400" s="442"/>
      <c r="G400" s="442"/>
      <c r="H400" s="442"/>
      <c r="I400" s="442"/>
      <c r="J400" s="441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  <c r="AA400" s="442"/>
      <c r="AB400" s="442"/>
      <c r="AC400" s="441"/>
      <c r="AD400" s="441"/>
      <c r="AE400" s="441"/>
      <c r="AF400" s="441"/>
      <c r="AG400" s="441"/>
      <c r="AH400" s="441"/>
      <c r="AI400" s="441"/>
      <c r="AJ400" s="441"/>
    </row>
    <row r="401" spans="1:36" ht="12.75" customHeight="1" x14ac:dyDescent="0.2">
      <c r="A401" s="441"/>
      <c r="B401" s="441"/>
      <c r="C401" s="442"/>
      <c r="D401" s="442"/>
      <c r="E401" s="442"/>
      <c r="F401" s="442"/>
      <c r="G401" s="442"/>
      <c r="H401" s="442"/>
      <c r="I401" s="442"/>
      <c r="J401" s="441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  <c r="AA401" s="442"/>
      <c r="AB401" s="442"/>
      <c r="AC401" s="441"/>
      <c r="AD401" s="441"/>
      <c r="AE401" s="441"/>
      <c r="AF401" s="441"/>
      <c r="AG401" s="441"/>
      <c r="AH401" s="441"/>
      <c r="AI401" s="441"/>
      <c r="AJ401" s="441"/>
    </row>
    <row r="402" spans="1:36" ht="12.75" customHeight="1" x14ac:dyDescent="0.2">
      <c r="A402" s="441"/>
      <c r="B402" s="441"/>
      <c r="C402" s="442"/>
      <c r="D402" s="442"/>
      <c r="E402" s="442"/>
      <c r="F402" s="442"/>
      <c r="G402" s="442"/>
      <c r="H402" s="442"/>
      <c r="I402" s="442"/>
      <c r="J402" s="441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  <c r="AA402" s="442"/>
      <c r="AB402" s="442"/>
      <c r="AC402" s="441"/>
      <c r="AD402" s="441"/>
      <c r="AE402" s="441"/>
      <c r="AF402" s="441"/>
      <c r="AG402" s="441"/>
      <c r="AH402" s="441"/>
      <c r="AI402" s="441"/>
      <c r="AJ402" s="441"/>
    </row>
    <row r="403" spans="1:36" ht="12.75" customHeight="1" x14ac:dyDescent="0.2">
      <c r="A403" s="441"/>
      <c r="B403" s="441"/>
      <c r="C403" s="442"/>
      <c r="D403" s="442"/>
      <c r="E403" s="442"/>
      <c r="F403" s="442"/>
      <c r="G403" s="442"/>
      <c r="H403" s="442"/>
      <c r="I403" s="442"/>
      <c r="J403" s="441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  <c r="AA403" s="442"/>
      <c r="AB403" s="442"/>
      <c r="AC403" s="441"/>
      <c r="AD403" s="441"/>
      <c r="AE403" s="441"/>
      <c r="AF403" s="441"/>
      <c r="AG403" s="441"/>
      <c r="AH403" s="441"/>
      <c r="AI403" s="441"/>
      <c r="AJ403" s="441"/>
    </row>
    <row r="404" spans="1:36" ht="12.75" customHeight="1" x14ac:dyDescent="0.2">
      <c r="A404" s="441"/>
      <c r="B404" s="441"/>
      <c r="C404" s="442"/>
      <c r="D404" s="442"/>
      <c r="E404" s="442"/>
      <c r="F404" s="442"/>
      <c r="G404" s="442"/>
      <c r="H404" s="442"/>
      <c r="I404" s="442"/>
      <c r="J404" s="441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  <c r="AA404" s="442"/>
      <c r="AB404" s="442"/>
      <c r="AC404" s="441"/>
      <c r="AD404" s="441"/>
      <c r="AE404" s="441"/>
      <c r="AF404" s="441"/>
      <c r="AG404" s="441"/>
      <c r="AH404" s="441"/>
      <c r="AI404" s="441"/>
      <c r="AJ404" s="441"/>
    </row>
    <row r="405" spans="1:36" ht="12.75" customHeight="1" x14ac:dyDescent="0.2">
      <c r="A405" s="441"/>
      <c r="B405" s="441"/>
      <c r="C405" s="442"/>
      <c r="D405" s="442"/>
      <c r="E405" s="442"/>
      <c r="F405" s="442"/>
      <c r="G405" s="442"/>
      <c r="H405" s="442"/>
      <c r="I405" s="442"/>
      <c r="J405" s="441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  <c r="AA405" s="442"/>
      <c r="AB405" s="442"/>
      <c r="AC405" s="441"/>
      <c r="AD405" s="441"/>
      <c r="AE405" s="441"/>
      <c r="AF405" s="441"/>
      <c r="AG405" s="441"/>
      <c r="AH405" s="441"/>
      <c r="AI405" s="441"/>
      <c r="AJ405" s="441"/>
    </row>
    <row r="406" spans="1:36" ht="12.75" customHeight="1" x14ac:dyDescent="0.2">
      <c r="A406" s="441"/>
      <c r="B406" s="441"/>
      <c r="C406" s="442"/>
      <c r="D406" s="442"/>
      <c r="E406" s="442"/>
      <c r="F406" s="442"/>
      <c r="G406" s="442"/>
      <c r="H406" s="442"/>
      <c r="I406" s="442"/>
      <c r="J406" s="441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  <c r="AA406" s="442"/>
      <c r="AB406" s="442"/>
      <c r="AC406" s="441"/>
      <c r="AD406" s="441"/>
      <c r="AE406" s="441"/>
      <c r="AF406" s="441"/>
      <c r="AG406" s="441"/>
      <c r="AH406" s="441"/>
      <c r="AI406" s="441"/>
      <c r="AJ406" s="441"/>
    </row>
    <row r="407" spans="1:36" ht="12.75" customHeight="1" x14ac:dyDescent="0.2">
      <c r="A407" s="441"/>
      <c r="B407" s="441"/>
      <c r="C407" s="442"/>
      <c r="D407" s="442"/>
      <c r="E407" s="442"/>
      <c r="F407" s="442"/>
      <c r="G407" s="442"/>
      <c r="H407" s="442"/>
      <c r="I407" s="442"/>
      <c r="J407" s="441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  <c r="AA407" s="442"/>
      <c r="AB407" s="442"/>
      <c r="AC407" s="441"/>
      <c r="AD407" s="441"/>
      <c r="AE407" s="441"/>
      <c r="AF407" s="441"/>
      <c r="AG407" s="441"/>
      <c r="AH407" s="441"/>
      <c r="AI407" s="441"/>
      <c r="AJ407" s="441"/>
    </row>
    <row r="408" spans="1:36" ht="12.75" customHeight="1" x14ac:dyDescent="0.2">
      <c r="A408" s="441"/>
      <c r="B408" s="441"/>
      <c r="C408" s="442"/>
      <c r="D408" s="442"/>
      <c r="E408" s="442"/>
      <c r="F408" s="442"/>
      <c r="G408" s="442"/>
      <c r="H408" s="442"/>
      <c r="I408" s="442"/>
      <c r="J408" s="441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  <c r="AA408" s="442"/>
      <c r="AB408" s="442"/>
      <c r="AC408" s="441"/>
      <c r="AD408" s="441"/>
      <c r="AE408" s="441"/>
      <c r="AF408" s="441"/>
      <c r="AG408" s="441"/>
      <c r="AH408" s="441"/>
      <c r="AI408" s="441"/>
      <c r="AJ408" s="441"/>
    </row>
    <row r="409" spans="1:36" ht="12.75" customHeight="1" x14ac:dyDescent="0.2">
      <c r="A409" s="441"/>
      <c r="B409" s="441"/>
      <c r="C409" s="442"/>
      <c r="D409" s="442"/>
      <c r="E409" s="442"/>
      <c r="F409" s="442"/>
      <c r="G409" s="442"/>
      <c r="H409" s="442"/>
      <c r="I409" s="442"/>
      <c r="J409" s="441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  <c r="AA409" s="442"/>
      <c r="AB409" s="442"/>
      <c r="AC409" s="441"/>
      <c r="AD409" s="441"/>
      <c r="AE409" s="441"/>
      <c r="AF409" s="441"/>
      <c r="AG409" s="441"/>
      <c r="AH409" s="441"/>
      <c r="AI409" s="441"/>
      <c r="AJ409" s="441"/>
    </row>
    <row r="410" spans="1:36" ht="12.75" customHeight="1" x14ac:dyDescent="0.2">
      <c r="A410" s="441"/>
      <c r="B410" s="441"/>
      <c r="C410" s="442"/>
      <c r="D410" s="442"/>
      <c r="E410" s="442"/>
      <c r="F410" s="442"/>
      <c r="G410" s="442"/>
      <c r="H410" s="442"/>
      <c r="I410" s="442"/>
      <c r="J410" s="441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  <c r="AA410" s="442"/>
      <c r="AB410" s="442"/>
      <c r="AC410" s="441"/>
      <c r="AD410" s="441"/>
      <c r="AE410" s="441"/>
      <c r="AF410" s="441"/>
      <c r="AG410" s="441"/>
      <c r="AH410" s="441"/>
      <c r="AI410" s="441"/>
      <c r="AJ410" s="441"/>
    </row>
    <row r="411" spans="1:36" ht="12.75" customHeight="1" x14ac:dyDescent="0.2">
      <c r="A411" s="441"/>
      <c r="B411" s="441"/>
      <c r="C411" s="442"/>
      <c r="D411" s="442"/>
      <c r="E411" s="442"/>
      <c r="F411" s="442"/>
      <c r="G411" s="442"/>
      <c r="H411" s="442"/>
      <c r="I411" s="442"/>
      <c r="J411" s="441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  <c r="AA411" s="442"/>
      <c r="AB411" s="442"/>
      <c r="AC411" s="441"/>
      <c r="AD411" s="441"/>
      <c r="AE411" s="441"/>
      <c r="AF411" s="441"/>
      <c r="AG411" s="441"/>
      <c r="AH411" s="441"/>
      <c r="AI411" s="441"/>
      <c r="AJ411" s="441"/>
    </row>
    <row r="412" spans="1:36" ht="12.75" customHeight="1" x14ac:dyDescent="0.2">
      <c r="A412" s="441"/>
      <c r="B412" s="441"/>
      <c r="C412" s="442"/>
      <c r="D412" s="442"/>
      <c r="E412" s="442"/>
      <c r="F412" s="442"/>
      <c r="G412" s="442"/>
      <c r="H412" s="442"/>
      <c r="I412" s="442"/>
      <c r="J412" s="441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  <c r="AA412" s="442"/>
      <c r="AB412" s="442"/>
      <c r="AC412" s="441"/>
      <c r="AD412" s="441"/>
      <c r="AE412" s="441"/>
      <c r="AF412" s="441"/>
      <c r="AG412" s="441"/>
      <c r="AH412" s="441"/>
      <c r="AI412" s="441"/>
      <c r="AJ412" s="441"/>
    </row>
    <row r="413" spans="1:36" ht="12.75" customHeight="1" x14ac:dyDescent="0.2">
      <c r="A413" s="441"/>
      <c r="B413" s="441"/>
      <c r="C413" s="442"/>
      <c r="D413" s="442"/>
      <c r="E413" s="442"/>
      <c r="F413" s="442"/>
      <c r="G413" s="442"/>
      <c r="H413" s="442"/>
      <c r="I413" s="442"/>
      <c r="J413" s="441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  <c r="AA413" s="442"/>
      <c r="AB413" s="442"/>
      <c r="AC413" s="441"/>
      <c r="AD413" s="441"/>
      <c r="AE413" s="441"/>
      <c r="AF413" s="441"/>
      <c r="AG413" s="441"/>
      <c r="AH413" s="441"/>
      <c r="AI413" s="441"/>
      <c r="AJ413" s="441"/>
    </row>
    <row r="414" spans="1:36" ht="12.75" customHeight="1" x14ac:dyDescent="0.2">
      <c r="A414" s="441"/>
      <c r="B414" s="441"/>
      <c r="C414" s="442"/>
      <c r="D414" s="442"/>
      <c r="E414" s="442"/>
      <c r="F414" s="442"/>
      <c r="G414" s="442"/>
      <c r="H414" s="442"/>
      <c r="I414" s="442"/>
      <c r="J414" s="441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  <c r="AA414" s="442"/>
      <c r="AB414" s="442"/>
      <c r="AC414" s="441"/>
      <c r="AD414" s="441"/>
      <c r="AE414" s="441"/>
      <c r="AF414" s="441"/>
      <c r="AG414" s="441"/>
      <c r="AH414" s="441"/>
      <c r="AI414" s="441"/>
      <c r="AJ414" s="441"/>
    </row>
    <row r="415" spans="1:36" ht="12.75" customHeight="1" x14ac:dyDescent="0.2">
      <c r="A415" s="441"/>
      <c r="B415" s="441"/>
      <c r="C415" s="442"/>
      <c r="D415" s="442"/>
      <c r="E415" s="442"/>
      <c r="F415" s="442"/>
      <c r="G415" s="442"/>
      <c r="H415" s="442"/>
      <c r="I415" s="442"/>
      <c r="J415" s="441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  <c r="AA415" s="442"/>
      <c r="AB415" s="442"/>
      <c r="AC415" s="441"/>
      <c r="AD415" s="441"/>
      <c r="AE415" s="441"/>
      <c r="AF415" s="441"/>
      <c r="AG415" s="441"/>
      <c r="AH415" s="441"/>
      <c r="AI415" s="441"/>
      <c r="AJ415" s="441"/>
    </row>
    <row r="416" spans="1:36" ht="12.75" customHeight="1" x14ac:dyDescent="0.2">
      <c r="A416" s="441"/>
      <c r="B416" s="441"/>
      <c r="C416" s="442"/>
      <c r="D416" s="442"/>
      <c r="E416" s="442"/>
      <c r="F416" s="442"/>
      <c r="G416" s="442"/>
      <c r="H416" s="442"/>
      <c r="I416" s="442"/>
      <c r="J416" s="441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  <c r="AA416" s="442"/>
      <c r="AB416" s="442"/>
      <c r="AC416" s="441"/>
      <c r="AD416" s="441"/>
      <c r="AE416" s="441"/>
      <c r="AF416" s="441"/>
      <c r="AG416" s="441"/>
      <c r="AH416" s="441"/>
      <c r="AI416" s="441"/>
      <c r="AJ416" s="441"/>
    </row>
    <row r="417" spans="1:36" ht="12.75" customHeight="1" x14ac:dyDescent="0.2">
      <c r="A417" s="441"/>
      <c r="B417" s="441"/>
      <c r="C417" s="442"/>
      <c r="D417" s="442"/>
      <c r="E417" s="442"/>
      <c r="F417" s="442"/>
      <c r="G417" s="442"/>
      <c r="H417" s="442"/>
      <c r="I417" s="442"/>
      <c r="J417" s="441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  <c r="AA417" s="442"/>
      <c r="AB417" s="442"/>
      <c r="AC417" s="441"/>
      <c r="AD417" s="441"/>
      <c r="AE417" s="441"/>
      <c r="AF417" s="441"/>
      <c r="AG417" s="441"/>
      <c r="AH417" s="441"/>
      <c r="AI417" s="441"/>
      <c r="AJ417" s="441"/>
    </row>
    <row r="418" spans="1:36" ht="12.75" customHeight="1" x14ac:dyDescent="0.2">
      <c r="A418" s="441"/>
      <c r="B418" s="441"/>
      <c r="C418" s="442"/>
      <c r="D418" s="442"/>
      <c r="E418" s="442"/>
      <c r="F418" s="442"/>
      <c r="G418" s="442"/>
      <c r="H418" s="442"/>
      <c r="I418" s="442"/>
      <c r="J418" s="441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  <c r="AA418" s="442"/>
      <c r="AB418" s="442"/>
      <c r="AC418" s="441"/>
      <c r="AD418" s="441"/>
      <c r="AE418" s="441"/>
      <c r="AF418" s="441"/>
      <c r="AG418" s="441"/>
      <c r="AH418" s="441"/>
      <c r="AI418" s="441"/>
      <c r="AJ418" s="441"/>
    </row>
    <row r="419" spans="1:36" ht="12.75" customHeight="1" x14ac:dyDescent="0.2">
      <c r="A419" s="441"/>
      <c r="B419" s="441"/>
      <c r="C419" s="442"/>
      <c r="D419" s="442"/>
      <c r="E419" s="442"/>
      <c r="F419" s="442"/>
      <c r="G419" s="442"/>
      <c r="H419" s="442"/>
      <c r="I419" s="442"/>
      <c r="J419" s="441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  <c r="AA419" s="442"/>
      <c r="AB419" s="442"/>
      <c r="AC419" s="441"/>
      <c r="AD419" s="441"/>
      <c r="AE419" s="441"/>
      <c r="AF419" s="441"/>
      <c r="AG419" s="441"/>
      <c r="AH419" s="441"/>
      <c r="AI419" s="441"/>
      <c r="AJ419" s="441"/>
    </row>
    <row r="420" spans="1:36" ht="12.75" customHeight="1" x14ac:dyDescent="0.2">
      <c r="A420" s="441"/>
      <c r="B420" s="441"/>
      <c r="C420" s="442"/>
      <c r="D420" s="442"/>
      <c r="E420" s="442"/>
      <c r="F420" s="442"/>
      <c r="G420" s="442"/>
      <c r="H420" s="442"/>
      <c r="I420" s="442"/>
      <c r="J420" s="441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  <c r="AA420" s="442"/>
      <c r="AB420" s="442"/>
      <c r="AC420" s="441"/>
      <c r="AD420" s="441"/>
      <c r="AE420" s="441"/>
      <c r="AF420" s="441"/>
      <c r="AG420" s="441"/>
      <c r="AH420" s="441"/>
      <c r="AI420" s="441"/>
      <c r="AJ420" s="441"/>
    </row>
    <row r="421" spans="1:36" ht="12.75" customHeight="1" x14ac:dyDescent="0.2">
      <c r="A421" s="441"/>
      <c r="B421" s="441"/>
      <c r="C421" s="442"/>
      <c r="D421" s="442"/>
      <c r="E421" s="442"/>
      <c r="F421" s="442"/>
      <c r="G421" s="442"/>
      <c r="H421" s="442"/>
      <c r="I421" s="442"/>
      <c r="J421" s="441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  <c r="AA421" s="442"/>
      <c r="AB421" s="442"/>
      <c r="AC421" s="441"/>
      <c r="AD421" s="441"/>
      <c r="AE421" s="441"/>
      <c r="AF421" s="441"/>
      <c r="AG421" s="441"/>
      <c r="AH421" s="441"/>
      <c r="AI421" s="441"/>
      <c r="AJ421" s="441"/>
    </row>
    <row r="422" spans="1:36" ht="12.75" customHeight="1" x14ac:dyDescent="0.2">
      <c r="A422" s="441"/>
      <c r="B422" s="441"/>
      <c r="C422" s="442"/>
      <c r="D422" s="442"/>
      <c r="E422" s="442"/>
      <c r="F422" s="442"/>
      <c r="G422" s="442"/>
      <c r="H422" s="442"/>
      <c r="I422" s="442"/>
      <c r="J422" s="441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  <c r="AA422" s="442"/>
      <c r="AB422" s="442"/>
      <c r="AC422" s="441"/>
      <c r="AD422" s="441"/>
      <c r="AE422" s="441"/>
      <c r="AF422" s="441"/>
      <c r="AG422" s="441"/>
      <c r="AH422" s="441"/>
      <c r="AI422" s="441"/>
      <c r="AJ422" s="441"/>
    </row>
    <row r="423" spans="1:36" ht="12.75" customHeight="1" x14ac:dyDescent="0.2">
      <c r="A423" s="441"/>
      <c r="B423" s="441"/>
      <c r="C423" s="442"/>
      <c r="D423" s="442"/>
      <c r="E423" s="442"/>
      <c r="F423" s="442"/>
      <c r="G423" s="442"/>
      <c r="H423" s="442"/>
      <c r="I423" s="442"/>
      <c r="J423" s="441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  <c r="AA423" s="442"/>
      <c r="AB423" s="442"/>
      <c r="AC423" s="441"/>
      <c r="AD423" s="441"/>
      <c r="AE423" s="441"/>
      <c r="AF423" s="441"/>
      <c r="AG423" s="441"/>
      <c r="AH423" s="441"/>
      <c r="AI423" s="441"/>
      <c r="AJ423" s="441"/>
    </row>
    <row r="424" spans="1:36" ht="12.75" customHeight="1" x14ac:dyDescent="0.2">
      <c r="A424" s="441"/>
      <c r="B424" s="441"/>
      <c r="C424" s="442"/>
      <c r="D424" s="442"/>
      <c r="E424" s="442"/>
      <c r="F424" s="442"/>
      <c r="G424" s="442"/>
      <c r="H424" s="442"/>
      <c r="I424" s="442"/>
      <c r="J424" s="441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  <c r="AA424" s="442"/>
      <c r="AB424" s="442"/>
      <c r="AC424" s="441"/>
      <c r="AD424" s="441"/>
      <c r="AE424" s="441"/>
      <c r="AF424" s="441"/>
      <c r="AG424" s="441"/>
      <c r="AH424" s="441"/>
      <c r="AI424" s="441"/>
      <c r="AJ424" s="441"/>
    </row>
    <row r="425" spans="1:36" ht="12.75" customHeight="1" x14ac:dyDescent="0.2">
      <c r="A425" s="441"/>
      <c r="B425" s="441"/>
      <c r="C425" s="442"/>
      <c r="D425" s="442"/>
      <c r="E425" s="442"/>
      <c r="F425" s="442"/>
      <c r="G425" s="442"/>
      <c r="H425" s="442"/>
      <c r="I425" s="442"/>
      <c r="J425" s="441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  <c r="AA425" s="442"/>
      <c r="AB425" s="442"/>
      <c r="AC425" s="441"/>
      <c r="AD425" s="441"/>
      <c r="AE425" s="441"/>
      <c r="AF425" s="441"/>
      <c r="AG425" s="441"/>
      <c r="AH425" s="441"/>
      <c r="AI425" s="441"/>
      <c r="AJ425" s="441"/>
    </row>
    <row r="426" spans="1:36" ht="12.75" customHeight="1" x14ac:dyDescent="0.2">
      <c r="A426" s="441"/>
      <c r="B426" s="441"/>
      <c r="C426" s="442"/>
      <c r="D426" s="442"/>
      <c r="E426" s="442"/>
      <c r="F426" s="442"/>
      <c r="G426" s="442"/>
      <c r="H426" s="442"/>
      <c r="I426" s="442"/>
      <c r="J426" s="441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  <c r="AA426" s="442"/>
      <c r="AB426" s="442"/>
      <c r="AC426" s="441"/>
      <c r="AD426" s="441"/>
      <c r="AE426" s="441"/>
      <c r="AF426" s="441"/>
      <c r="AG426" s="441"/>
      <c r="AH426" s="441"/>
      <c r="AI426" s="441"/>
      <c r="AJ426" s="441"/>
    </row>
    <row r="427" spans="1:36" ht="12.75" customHeight="1" x14ac:dyDescent="0.2">
      <c r="A427" s="441"/>
      <c r="B427" s="441"/>
      <c r="C427" s="442"/>
      <c r="D427" s="442"/>
      <c r="E427" s="442"/>
      <c r="F427" s="442"/>
      <c r="G427" s="442"/>
      <c r="H427" s="442"/>
      <c r="I427" s="442"/>
      <c r="J427" s="441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  <c r="AA427" s="442"/>
      <c r="AB427" s="442"/>
      <c r="AC427" s="441"/>
      <c r="AD427" s="441"/>
      <c r="AE427" s="441"/>
      <c r="AF427" s="441"/>
      <c r="AG427" s="441"/>
      <c r="AH427" s="441"/>
      <c r="AI427" s="441"/>
      <c r="AJ427" s="441"/>
    </row>
    <row r="428" spans="1:36" ht="12.75" customHeight="1" x14ac:dyDescent="0.2">
      <c r="A428" s="441"/>
      <c r="B428" s="441"/>
      <c r="C428" s="442"/>
      <c r="D428" s="442"/>
      <c r="E428" s="442"/>
      <c r="F428" s="442"/>
      <c r="G428" s="442"/>
      <c r="H428" s="442"/>
      <c r="I428" s="442"/>
      <c r="J428" s="441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  <c r="AA428" s="442"/>
      <c r="AB428" s="442"/>
      <c r="AC428" s="441"/>
      <c r="AD428" s="441"/>
      <c r="AE428" s="441"/>
      <c r="AF428" s="441"/>
      <c r="AG428" s="441"/>
      <c r="AH428" s="441"/>
      <c r="AI428" s="441"/>
      <c r="AJ428" s="441"/>
    </row>
    <row r="429" spans="1:36" ht="12.75" customHeight="1" x14ac:dyDescent="0.2">
      <c r="A429" s="441"/>
      <c r="B429" s="441"/>
      <c r="C429" s="442"/>
      <c r="D429" s="442"/>
      <c r="E429" s="442"/>
      <c r="F429" s="442"/>
      <c r="G429" s="442"/>
      <c r="H429" s="442"/>
      <c r="I429" s="442"/>
      <c r="J429" s="441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  <c r="AA429" s="442"/>
      <c r="AB429" s="442"/>
      <c r="AC429" s="441"/>
      <c r="AD429" s="441"/>
      <c r="AE429" s="441"/>
      <c r="AF429" s="441"/>
      <c r="AG429" s="441"/>
      <c r="AH429" s="441"/>
      <c r="AI429" s="441"/>
      <c r="AJ429" s="441"/>
    </row>
    <row r="430" spans="1:36" ht="12.75" customHeight="1" x14ac:dyDescent="0.2">
      <c r="A430" s="441"/>
      <c r="B430" s="441"/>
      <c r="C430" s="442"/>
      <c r="D430" s="442"/>
      <c r="E430" s="442"/>
      <c r="F430" s="442"/>
      <c r="G430" s="442"/>
      <c r="H430" s="442"/>
      <c r="I430" s="442"/>
      <c r="J430" s="441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  <c r="AA430" s="442"/>
      <c r="AB430" s="442"/>
      <c r="AC430" s="441"/>
      <c r="AD430" s="441"/>
      <c r="AE430" s="441"/>
      <c r="AF430" s="441"/>
      <c r="AG430" s="441"/>
      <c r="AH430" s="441"/>
      <c r="AI430" s="441"/>
      <c r="AJ430" s="441"/>
    </row>
    <row r="431" spans="1:36" ht="12.75" customHeight="1" x14ac:dyDescent="0.2">
      <c r="A431" s="441"/>
      <c r="B431" s="441"/>
      <c r="C431" s="442"/>
      <c r="D431" s="442"/>
      <c r="E431" s="442"/>
      <c r="F431" s="442"/>
      <c r="G431" s="442"/>
      <c r="H431" s="442"/>
      <c r="I431" s="442"/>
      <c r="J431" s="441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  <c r="AA431" s="442"/>
      <c r="AB431" s="442"/>
      <c r="AC431" s="441"/>
      <c r="AD431" s="441"/>
      <c r="AE431" s="441"/>
      <c r="AF431" s="441"/>
      <c r="AG431" s="441"/>
      <c r="AH431" s="441"/>
      <c r="AI431" s="441"/>
      <c r="AJ431" s="441"/>
    </row>
    <row r="432" spans="1:36" ht="12.75" customHeight="1" x14ac:dyDescent="0.2">
      <c r="A432" s="441"/>
      <c r="B432" s="441"/>
      <c r="C432" s="442"/>
      <c r="D432" s="442"/>
      <c r="E432" s="442"/>
      <c r="F432" s="442"/>
      <c r="G432" s="442"/>
      <c r="H432" s="442"/>
      <c r="I432" s="442"/>
      <c r="J432" s="441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  <c r="AA432" s="442"/>
      <c r="AB432" s="442"/>
      <c r="AC432" s="441"/>
      <c r="AD432" s="441"/>
      <c r="AE432" s="441"/>
      <c r="AF432" s="441"/>
      <c r="AG432" s="441"/>
      <c r="AH432" s="441"/>
      <c r="AI432" s="441"/>
      <c r="AJ432" s="441"/>
    </row>
    <row r="433" spans="1:36" ht="12.75" customHeight="1" x14ac:dyDescent="0.2">
      <c r="A433" s="441"/>
      <c r="B433" s="441"/>
      <c r="C433" s="442"/>
      <c r="D433" s="442"/>
      <c r="E433" s="442"/>
      <c r="F433" s="442"/>
      <c r="G433" s="442"/>
      <c r="H433" s="442"/>
      <c r="I433" s="442"/>
      <c r="J433" s="441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  <c r="AA433" s="442"/>
      <c r="AB433" s="442"/>
      <c r="AC433" s="441"/>
      <c r="AD433" s="441"/>
      <c r="AE433" s="441"/>
      <c r="AF433" s="441"/>
      <c r="AG433" s="441"/>
      <c r="AH433" s="441"/>
      <c r="AI433" s="441"/>
      <c r="AJ433" s="441"/>
    </row>
    <row r="434" spans="1:36" ht="12.75" customHeight="1" x14ac:dyDescent="0.2">
      <c r="A434" s="441"/>
      <c r="B434" s="441"/>
      <c r="C434" s="442"/>
      <c r="D434" s="442"/>
      <c r="E434" s="442"/>
      <c r="F434" s="442"/>
      <c r="G434" s="442"/>
      <c r="H434" s="442"/>
      <c r="I434" s="442"/>
      <c r="J434" s="441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  <c r="AA434" s="442"/>
      <c r="AB434" s="442"/>
      <c r="AC434" s="441"/>
      <c r="AD434" s="441"/>
      <c r="AE434" s="441"/>
      <c r="AF434" s="441"/>
      <c r="AG434" s="441"/>
      <c r="AH434" s="441"/>
      <c r="AI434" s="441"/>
      <c r="AJ434" s="441"/>
    </row>
    <row r="435" spans="1:36" ht="12.75" customHeight="1" x14ac:dyDescent="0.2">
      <c r="A435" s="441"/>
      <c r="B435" s="441"/>
      <c r="C435" s="442"/>
      <c r="D435" s="442"/>
      <c r="E435" s="442"/>
      <c r="F435" s="442"/>
      <c r="G435" s="442"/>
      <c r="H435" s="442"/>
      <c r="I435" s="442"/>
      <c r="J435" s="441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  <c r="AA435" s="442"/>
      <c r="AB435" s="442"/>
      <c r="AC435" s="441"/>
      <c r="AD435" s="441"/>
      <c r="AE435" s="441"/>
      <c r="AF435" s="441"/>
      <c r="AG435" s="441"/>
      <c r="AH435" s="441"/>
      <c r="AI435" s="441"/>
      <c r="AJ435" s="441"/>
    </row>
    <row r="436" spans="1:36" ht="12.75" customHeight="1" x14ac:dyDescent="0.2">
      <c r="A436" s="441"/>
      <c r="B436" s="441"/>
      <c r="C436" s="442"/>
      <c r="D436" s="442"/>
      <c r="E436" s="442"/>
      <c r="F436" s="442"/>
      <c r="G436" s="442"/>
      <c r="H436" s="442"/>
      <c r="I436" s="442"/>
      <c r="J436" s="441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  <c r="AA436" s="442"/>
      <c r="AB436" s="442"/>
      <c r="AC436" s="441"/>
      <c r="AD436" s="441"/>
      <c r="AE436" s="441"/>
      <c r="AF436" s="441"/>
      <c r="AG436" s="441"/>
      <c r="AH436" s="441"/>
      <c r="AI436" s="441"/>
      <c r="AJ436" s="441"/>
    </row>
    <row r="437" spans="1:36" ht="12.75" customHeight="1" x14ac:dyDescent="0.2">
      <c r="A437" s="441"/>
      <c r="B437" s="441"/>
      <c r="C437" s="442"/>
      <c r="D437" s="442"/>
      <c r="E437" s="442"/>
      <c r="F437" s="442"/>
      <c r="G437" s="442"/>
      <c r="H437" s="442"/>
      <c r="I437" s="442"/>
      <c r="J437" s="441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  <c r="AA437" s="442"/>
      <c r="AB437" s="442"/>
      <c r="AC437" s="441"/>
      <c r="AD437" s="441"/>
      <c r="AE437" s="441"/>
      <c r="AF437" s="441"/>
      <c r="AG437" s="441"/>
      <c r="AH437" s="441"/>
      <c r="AI437" s="441"/>
      <c r="AJ437" s="441"/>
    </row>
    <row r="438" spans="1:36" ht="12.75" customHeight="1" x14ac:dyDescent="0.2">
      <c r="A438" s="441"/>
      <c r="B438" s="441"/>
      <c r="C438" s="442"/>
      <c r="D438" s="442"/>
      <c r="E438" s="442"/>
      <c r="F438" s="442"/>
      <c r="G438" s="442"/>
      <c r="H438" s="442"/>
      <c r="I438" s="442"/>
      <c r="J438" s="441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  <c r="AA438" s="442"/>
      <c r="AB438" s="442"/>
      <c r="AC438" s="441"/>
      <c r="AD438" s="441"/>
      <c r="AE438" s="441"/>
      <c r="AF438" s="441"/>
      <c r="AG438" s="441"/>
      <c r="AH438" s="441"/>
      <c r="AI438" s="441"/>
      <c r="AJ438" s="441"/>
    </row>
    <row r="439" spans="1:36" ht="12.75" customHeight="1" x14ac:dyDescent="0.2">
      <c r="A439" s="441"/>
      <c r="B439" s="441"/>
      <c r="C439" s="442"/>
      <c r="D439" s="442"/>
      <c r="E439" s="442"/>
      <c r="F439" s="442"/>
      <c r="G439" s="442"/>
      <c r="H439" s="442"/>
      <c r="I439" s="442"/>
      <c r="J439" s="441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  <c r="AA439" s="442"/>
      <c r="AB439" s="442"/>
      <c r="AC439" s="441"/>
      <c r="AD439" s="441"/>
      <c r="AE439" s="441"/>
      <c r="AF439" s="441"/>
      <c r="AG439" s="441"/>
      <c r="AH439" s="441"/>
      <c r="AI439" s="441"/>
      <c r="AJ439" s="441"/>
    </row>
    <row r="440" spans="1:36" ht="12.75" customHeight="1" x14ac:dyDescent="0.2">
      <c r="A440" s="441"/>
      <c r="B440" s="441"/>
      <c r="C440" s="442"/>
      <c r="D440" s="442"/>
      <c r="E440" s="442"/>
      <c r="F440" s="442"/>
      <c r="G440" s="442"/>
      <c r="H440" s="442"/>
      <c r="I440" s="442"/>
      <c r="J440" s="441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  <c r="AA440" s="442"/>
      <c r="AB440" s="442"/>
      <c r="AC440" s="441"/>
      <c r="AD440" s="441"/>
      <c r="AE440" s="441"/>
      <c r="AF440" s="441"/>
      <c r="AG440" s="441"/>
      <c r="AH440" s="441"/>
      <c r="AI440" s="441"/>
      <c r="AJ440" s="441"/>
    </row>
    <row r="441" spans="1:36" ht="12.75" customHeight="1" x14ac:dyDescent="0.2">
      <c r="A441" s="441"/>
      <c r="B441" s="441"/>
      <c r="C441" s="442"/>
      <c r="D441" s="442"/>
      <c r="E441" s="442"/>
      <c r="F441" s="442"/>
      <c r="G441" s="442"/>
      <c r="H441" s="442"/>
      <c r="I441" s="442"/>
      <c r="J441" s="441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  <c r="AA441" s="442"/>
      <c r="AB441" s="442"/>
      <c r="AC441" s="441"/>
      <c r="AD441" s="441"/>
      <c r="AE441" s="441"/>
      <c r="AF441" s="441"/>
      <c r="AG441" s="441"/>
      <c r="AH441" s="441"/>
      <c r="AI441" s="441"/>
      <c r="AJ441" s="441"/>
    </row>
    <row r="442" spans="1:36" ht="12.75" customHeight="1" x14ac:dyDescent="0.2">
      <c r="A442" s="441"/>
      <c r="B442" s="441"/>
      <c r="C442" s="442"/>
      <c r="D442" s="442"/>
      <c r="E442" s="442"/>
      <c r="F442" s="442"/>
      <c r="G442" s="442"/>
      <c r="H442" s="442"/>
      <c r="I442" s="442"/>
      <c r="J442" s="441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  <c r="AA442" s="442"/>
      <c r="AB442" s="442"/>
      <c r="AC442" s="441"/>
      <c r="AD442" s="441"/>
      <c r="AE442" s="441"/>
      <c r="AF442" s="441"/>
      <c r="AG442" s="441"/>
      <c r="AH442" s="441"/>
      <c r="AI442" s="441"/>
      <c r="AJ442" s="441"/>
    </row>
    <row r="443" spans="1:36" ht="12.75" customHeight="1" x14ac:dyDescent="0.2">
      <c r="A443" s="441"/>
      <c r="B443" s="441"/>
      <c r="C443" s="442"/>
      <c r="D443" s="442"/>
      <c r="E443" s="442"/>
      <c r="F443" s="442"/>
      <c r="G443" s="442"/>
      <c r="H443" s="442"/>
      <c r="I443" s="442"/>
      <c r="J443" s="441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  <c r="AA443" s="442"/>
      <c r="AB443" s="442"/>
      <c r="AC443" s="441"/>
      <c r="AD443" s="441"/>
      <c r="AE443" s="441"/>
      <c r="AF443" s="441"/>
      <c r="AG443" s="441"/>
      <c r="AH443" s="441"/>
      <c r="AI443" s="441"/>
      <c r="AJ443" s="441"/>
    </row>
    <row r="444" spans="1:36" ht="12.75" customHeight="1" x14ac:dyDescent="0.2">
      <c r="A444" s="441"/>
      <c r="B444" s="441"/>
      <c r="C444" s="442"/>
      <c r="D444" s="442"/>
      <c r="E444" s="442"/>
      <c r="F444" s="442"/>
      <c r="G444" s="442"/>
      <c r="H444" s="442"/>
      <c r="I444" s="442"/>
      <c r="J444" s="441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  <c r="AA444" s="442"/>
      <c r="AB444" s="442"/>
      <c r="AC444" s="441"/>
      <c r="AD444" s="441"/>
      <c r="AE444" s="441"/>
      <c r="AF444" s="441"/>
      <c r="AG444" s="441"/>
      <c r="AH444" s="441"/>
      <c r="AI444" s="441"/>
      <c r="AJ444" s="441"/>
    </row>
    <row r="445" spans="1:36" ht="12.75" customHeight="1" x14ac:dyDescent="0.2">
      <c r="A445" s="441"/>
      <c r="B445" s="441"/>
      <c r="C445" s="442"/>
      <c r="D445" s="442"/>
      <c r="E445" s="442"/>
      <c r="F445" s="442"/>
      <c r="G445" s="442"/>
      <c r="H445" s="442"/>
      <c r="I445" s="442"/>
      <c r="J445" s="441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  <c r="AA445" s="442"/>
      <c r="AB445" s="442"/>
      <c r="AC445" s="441"/>
      <c r="AD445" s="441"/>
      <c r="AE445" s="441"/>
      <c r="AF445" s="441"/>
      <c r="AG445" s="441"/>
      <c r="AH445" s="441"/>
      <c r="AI445" s="441"/>
      <c r="AJ445" s="441"/>
    </row>
    <row r="446" spans="1:36" ht="12.75" customHeight="1" x14ac:dyDescent="0.2">
      <c r="A446" s="441"/>
      <c r="B446" s="441"/>
      <c r="C446" s="442"/>
      <c r="D446" s="442"/>
      <c r="E446" s="442"/>
      <c r="F446" s="442"/>
      <c r="G446" s="442"/>
      <c r="H446" s="442"/>
      <c r="I446" s="442"/>
      <c r="J446" s="441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  <c r="AA446" s="442"/>
      <c r="AB446" s="442"/>
      <c r="AC446" s="441"/>
      <c r="AD446" s="441"/>
      <c r="AE446" s="441"/>
      <c r="AF446" s="441"/>
      <c r="AG446" s="441"/>
      <c r="AH446" s="441"/>
      <c r="AI446" s="441"/>
      <c r="AJ446" s="441"/>
    </row>
    <row r="447" spans="1:36" ht="12.75" customHeight="1" x14ac:dyDescent="0.2">
      <c r="A447" s="441"/>
      <c r="B447" s="441"/>
      <c r="C447" s="442"/>
      <c r="D447" s="442"/>
      <c r="E447" s="442"/>
      <c r="F447" s="442"/>
      <c r="G447" s="442"/>
      <c r="H447" s="442"/>
      <c r="I447" s="442"/>
      <c r="J447" s="441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  <c r="AA447" s="442"/>
      <c r="AB447" s="442"/>
      <c r="AC447" s="441"/>
      <c r="AD447" s="441"/>
      <c r="AE447" s="441"/>
      <c r="AF447" s="441"/>
      <c r="AG447" s="441"/>
      <c r="AH447" s="441"/>
      <c r="AI447" s="441"/>
      <c r="AJ447" s="441"/>
    </row>
    <row r="448" spans="1:36" ht="12.75" customHeight="1" x14ac:dyDescent="0.2">
      <c r="A448" s="441"/>
      <c r="B448" s="441"/>
      <c r="C448" s="442"/>
      <c r="D448" s="442"/>
      <c r="E448" s="442"/>
      <c r="F448" s="442"/>
      <c r="G448" s="442"/>
      <c r="H448" s="442"/>
      <c r="I448" s="442"/>
      <c r="J448" s="441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  <c r="AA448" s="442"/>
      <c r="AB448" s="442"/>
      <c r="AC448" s="441"/>
      <c r="AD448" s="441"/>
      <c r="AE448" s="441"/>
      <c r="AF448" s="441"/>
      <c r="AG448" s="441"/>
      <c r="AH448" s="441"/>
      <c r="AI448" s="441"/>
      <c r="AJ448" s="441"/>
    </row>
    <row r="449" spans="1:36" ht="12.75" customHeight="1" x14ac:dyDescent="0.2">
      <c r="A449" s="441"/>
      <c r="B449" s="441"/>
      <c r="C449" s="442"/>
      <c r="D449" s="442"/>
      <c r="E449" s="442"/>
      <c r="F449" s="442"/>
      <c r="G449" s="442"/>
      <c r="H449" s="442"/>
      <c r="I449" s="442"/>
      <c r="J449" s="441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  <c r="AA449" s="442"/>
      <c r="AB449" s="442"/>
      <c r="AC449" s="441"/>
      <c r="AD449" s="441"/>
      <c r="AE449" s="441"/>
      <c r="AF449" s="441"/>
      <c r="AG449" s="441"/>
      <c r="AH449" s="441"/>
      <c r="AI449" s="441"/>
      <c r="AJ449" s="441"/>
    </row>
    <row r="450" spans="1:36" ht="12.75" customHeight="1" x14ac:dyDescent="0.2">
      <c r="A450" s="441"/>
      <c r="B450" s="441"/>
      <c r="C450" s="442"/>
      <c r="D450" s="442"/>
      <c r="E450" s="442"/>
      <c r="F450" s="442"/>
      <c r="G450" s="442"/>
      <c r="H450" s="442"/>
      <c r="I450" s="442"/>
      <c r="J450" s="441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  <c r="AA450" s="442"/>
      <c r="AB450" s="442"/>
      <c r="AC450" s="441"/>
      <c r="AD450" s="441"/>
      <c r="AE450" s="441"/>
      <c r="AF450" s="441"/>
      <c r="AG450" s="441"/>
      <c r="AH450" s="441"/>
      <c r="AI450" s="441"/>
      <c r="AJ450" s="441"/>
    </row>
    <row r="451" spans="1:36" ht="12.75" customHeight="1" x14ac:dyDescent="0.2">
      <c r="A451" s="441"/>
      <c r="B451" s="441"/>
      <c r="C451" s="442"/>
      <c r="D451" s="442"/>
      <c r="E451" s="442"/>
      <c r="F451" s="442"/>
      <c r="G451" s="442"/>
      <c r="H451" s="442"/>
      <c r="I451" s="442"/>
      <c r="J451" s="441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  <c r="AA451" s="442"/>
      <c r="AB451" s="442"/>
      <c r="AC451" s="441"/>
      <c r="AD451" s="441"/>
      <c r="AE451" s="441"/>
      <c r="AF451" s="441"/>
      <c r="AG451" s="441"/>
      <c r="AH451" s="441"/>
      <c r="AI451" s="441"/>
      <c r="AJ451" s="441"/>
    </row>
    <row r="452" spans="1:36" ht="12.75" customHeight="1" x14ac:dyDescent="0.2">
      <c r="A452" s="441"/>
      <c r="B452" s="441"/>
      <c r="C452" s="442"/>
      <c r="D452" s="442"/>
      <c r="E452" s="442"/>
      <c r="F452" s="442"/>
      <c r="G452" s="442"/>
      <c r="H452" s="442"/>
      <c r="I452" s="442"/>
      <c r="J452" s="441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  <c r="AA452" s="442"/>
      <c r="AB452" s="442"/>
      <c r="AC452" s="441"/>
      <c r="AD452" s="441"/>
      <c r="AE452" s="441"/>
      <c r="AF452" s="441"/>
      <c r="AG452" s="441"/>
      <c r="AH452" s="441"/>
      <c r="AI452" s="441"/>
      <c r="AJ452" s="441"/>
    </row>
    <row r="453" spans="1:36" ht="12.75" customHeight="1" x14ac:dyDescent="0.2">
      <c r="A453" s="441"/>
      <c r="B453" s="441"/>
      <c r="C453" s="442"/>
      <c r="D453" s="442"/>
      <c r="E453" s="442"/>
      <c r="F453" s="442"/>
      <c r="G453" s="442"/>
      <c r="H453" s="442"/>
      <c r="I453" s="442"/>
      <c r="J453" s="441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  <c r="AA453" s="442"/>
      <c r="AB453" s="442"/>
      <c r="AC453" s="441"/>
      <c r="AD453" s="441"/>
      <c r="AE453" s="441"/>
      <c r="AF453" s="441"/>
      <c r="AG453" s="441"/>
      <c r="AH453" s="441"/>
      <c r="AI453" s="441"/>
      <c r="AJ453" s="441"/>
    </row>
    <row r="454" spans="1:36" ht="12.75" customHeight="1" x14ac:dyDescent="0.2">
      <c r="A454" s="441"/>
      <c r="B454" s="441"/>
      <c r="C454" s="442"/>
      <c r="D454" s="442"/>
      <c r="E454" s="442"/>
      <c r="F454" s="442"/>
      <c r="G454" s="442"/>
      <c r="H454" s="442"/>
      <c r="I454" s="442"/>
      <c r="J454" s="441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  <c r="AA454" s="442"/>
      <c r="AB454" s="442"/>
      <c r="AC454" s="441"/>
      <c r="AD454" s="441"/>
      <c r="AE454" s="441"/>
      <c r="AF454" s="441"/>
      <c r="AG454" s="441"/>
      <c r="AH454" s="441"/>
      <c r="AI454" s="441"/>
      <c r="AJ454" s="441"/>
    </row>
    <row r="455" spans="1:36" ht="12.75" customHeight="1" x14ac:dyDescent="0.2">
      <c r="A455" s="441"/>
      <c r="B455" s="441"/>
      <c r="C455" s="442"/>
      <c r="D455" s="442"/>
      <c r="E455" s="442"/>
      <c r="F455" s="442"/>
      <c r="G455" s="442"/>
      <c r="H455" s="442"/>
      <c r="I455" s="442"/>
      <c r="J455" s="441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  <c r="AA455" s="442"/>
      <c r="AB455" s="442"/>
      <c r="AC455" s="441"/>
      <c r="AD455" s="441"/>
      <c r="AE455" s="441"/>
      <c r="AF455" s="441"/>
      <c r="AG455" s="441"/>
      <c r="AH455" s="441"/>
      <c r="AI455" s="441"/>
      <c r="AJ455" s="441"/>
    </row>
    <row r="456" spans="1:36" ht="12.75" customHeight="1" x14ac:dyDescent="0.2">
      <c r="A456" s="441"/>
      <c r="B456" s="441"/>
      <c r="C456" s="442"/>
      <c r="D456" s="442"/>
      <c r="E456" s="442"/>
      <c r="F456" s="442"/>
      <c r="G456" s="442"/>
      <c r="H456" s="442"/>
      <c r="I456" s="442"/>
      <c r="J456" s="441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  <c r="AA456" s="442"/>
      <c r="AB456" s="442"/>
      <c r="AC456" s="441"/>
      <c r="AD456" s="441"/>
      <c r="AE456" s="441"/>
      <c r="AF456" s="441"/>
      <c r="AG456" s="441"/>
      <c r="AH456" s="441"/>
      <c r="AI456" s="441"/>
      <c r="AJ456" s="441"/>
    </row>
    <row r="457" spans="1:36" ht="12.75" customHeight="1" x14ac:dyDescent="0.2">
      <c r="A457" s="441"/>
      <c r="B457" s="441"/>
      <c r="C457" s="442"/>
      <c r="D457" s="442"/>
      <c r="E457" s="442"/>
      <c r="F457" s="442"/>
      <c r="G457" s="442"/>
      <c r="H457" s="442"/>
      <c r="I457" s="442"/>
      <c r="J457" s="441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  <c r="AA457" s="442"/>
      <c r="AB457" s="442"/>
      <c r="AC457" s="441"/>
      <c r="AD457" s="441"/>
      <c r="AE457" s="441"/>
      <c r="AF457" s="441"/>
      <c r="AG457" s="441"/>
      <c r="AH457" s="441"/>
      <c r="AI457" s="441"/>
      <c r="AJ457" s="441"/>
    </row>
    <row r="458" spans="1:36" ht="12.75" customHeight="1" x14ac:dyDescent="0.2">
      <c r="A458" s="441"/>
      <c r="B458" s="441"/>
      <c r="C458" s="442"/>
      <c r="D458" s="442"/>
      <c r="E458" s="442"/>
      <c r="F458" s="442"/>
      <c r="G458" s="442"/>
      <c r="H458" s="442"/>
      <c r="I458" s="442"/>
      <c r="J458" s="441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  <c r="AA458" s="442"/>
      <c r="AB458" s="442"/>
      <c r="AC458" s="441"/>
      <c r="AD458" s="441"/>
      <c r="AE458" s="441"/>
      <c r="AF458" s="441"/>
      <c r="AG458" s="441"/>
      <c r="AH458" s="441"/>
      <c r="AI458" s="441"/>
      <c r="AJ458" s="441"/>
    </row>
    <row r="459" spans="1:36" ht="12.75" customHeight="1" x14ac:dyDescent="0.2">
      <c r="A459" s="441"/>
      <c r="B459" s="441"/>
      <c r="C459" s="442"/>
      <c r="D459" s="442"/>
      <c r="E459" s="442"/>
      <c r="F459" s="442"/>
      <c r="G459" s="442"/>
      <c r="H459" s="442"/>
      <c r="I459" s="442"/>
      <c r="J459" s="441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  <c r="AA459" s="442"/>
      <c r="AB459" s="442"/>
      <c r="AC459" s="441"/>
      <c r="AD459" s="441"/>
      <c r="AE459" s="441"/>
      <c r="AF459" s="441"/>
      <c r="AG459" s="441"/>
      <c r="AH459" s="441"/>
      <c r="AI459" s="441"/>
      <c r="AJ459" s="441"/>
    </row>
    <row r="460" spans="1:36" ht="12.75" customHeight="1" x14ac:dyDescent="0.2">
      <c r="A460" s="441"/>
      <c r="B460" s="441"/>
      <c r="C460" s="442"/>
      <c r="D460" s="442"/>
      <c r="E460" s="442"/>
      <c r="F460" s="442"/>
      <c r="G460" s="442"/>
      <c r="H460" s="442"/>
      <c r="I460" s="442"/>
      <c r="J460" s="441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  <c r="AA460" s="442"/>
      <c r="AB460" s="442"/>
      <c r="AC460" s="441"/>
      <c r="AD460" s="441"/>
      <c r="AE460" s="441"/>
      <c r="AF460" s="441"/>
      <c r="AG460" s="441"/>
      <c r="AH460" s="441"/>
      <c r="AI460" s="441"/>
      <c r="AJ460" s="441"/>
    </row>
    <row r="461" spans="1:36" ht="12.75" customHeight="1" x14ac:dyDescent="0.2">
      <c r="A461" s="441"/>
      <c r="B461" s="441"/>
      <c r="C461" s="442"/>
      <c r="D461" s="442"/>
      <c r="E461" s="442"/>
      <c r="F461" s="442"/>
      <c r="G461" s="442"/>
      <c r="H461" s="442"/>
      <c r="I461" s="442"/>
      <c r="J461" s="441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  <c r="AA461" s="442"/>
      <c r="AB461" s="442"/>
      <c r="AC461" s="441"/>
      <c r="AD461" s="441"/>
      <c r="AE461" s="441"/>
      <c r="AF461" s="441"/>
      <c r="AG461" s="441"/>
      <c r="AH461" s="441"/>
      <c r="AI461" s="441"/>
      <c r="AJ461" s="441"/>
    </row>
    <row r="462" spans="1:36" ht="12.75" customHeight="1" x14ac:dyDescent="0.2">
      <c r="A462" s="441"/>
      <c r="B462" s="441"/>
      <c r="C462" s="442"/>
      <c r="D462" s="442"/>
      <c r="E462" s="442"/>
      <c r="F462" s="442"/>
      <c r="G462" s="442"/>
      <c r="H462" s="442"/>
      <c r="I462" s="442"/>
      <c r="J462" s="441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  <c r="AA462" s="442"/>
      <c r="AB462" s="442"/>
      <c r="AC462" s="441"/>
      <c r="AD462" s="441"/>
      <c r="AE462" s="441"/>
      <c r="AF462" s="441"/>
      <c r="AG462" s="441"/>
      <c r="AH462" s="441"/>
      <c r="AI462" s="441"/>
      <c r="AJ462" s="441"/>
    </row>
    <row r="463" spans="1:36" ht="12.75" customHeight="1" x14ac:dyDescent="0.2">
      <c r="A463" s="441"/>
      <c r="B463" s="441"/>
      <c r="C463" s="442"/>
      <c r="D463" s="442"/>
      <c r="E463" s="442"/>
      <c r="F463" s="442"/>
      <c r="G463" s="442"/>
      <c r="H463" s="442"/>
      <c r="I463" s="442"/>
      <c r="J463" s="441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  <c r="AA463" s="442"/>
      <c r="AB463" s="442"/>
      <c r="AC463" s="441"/>
      <c r="AD463" s="441"/>
      <c r="AE463" s="441"/>
      <c r="AF463" s="441"/>
      <c r="AG463" s="441"/>
      <c r="AH463" s="441"/>
      <c r="AI463" s="441"/>
      <c r="AJ463" s="441"/>
    </row>
    <row r="464" spans="1:36" ht="12.75" customHeight="1" x14ac:dyDescent="0.2">
      <c r="A464" s="441"/>
      <c r="B464" s="441"/>
      <c r="C464" s="442"/>
      <c r="D464" s="442"/>
      <c r="E464" s="442"/>
      <c r="F464" s="442"/>
      <c r="G464" s="442"/>
      <c r="H464" s="442"/>
      <c r="I464" s="442"/>
      <c r="J464" s="441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  <c r="AA464" s="442"/>
      <c r="AB464" s="442"/>
      <c r="AC464" s="441"/>
      <c r="AD464" s="441"/>
      <c r="AE464" s="441"/>
      <c r="AF464" s="441"/>
      <c r="AG464" s="441"/>
      <c r="AH464" s="441"/>
      <c r="AI464" s="441"/>
      <c r="AJ464" s="441"/>
    </row>
    <row r="465" spans="1:36" ht="12.75" customHeight="1" x14ac:dyDescent="0.2">
      <c r="A465" s="441"/>
      <c r="B465" s="441"/>
      <c r="C465" s="442"/>
      <c r="D465" s="442"/>
      <c r="E465" s="442"/>
      <c r="F465" s="442"/>
      <c r="G465" s="442"/>
      <c r="H465" s="442"/>
      <c r="I465" s="442"/>
      <c r="J465" s="441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  <c r="AA465" s="442"/>
      <c r="AB465" s="442"/>
      <c r="AC465" s="441"/>
      <c r="AD465" s="441"/>
      <c r="AE465" s="441"/>
      <c r="AF465" s="441"/>
      <c r="AG465" s="441"/>
      <c r="AH465" s="441"/>
      <c r="AI465" s="441"/>
      <c r="AJ465" s="441"/>
    </row>
    <row r="466" spans="1:36" ht="12.75" customHeight="1" x14ac:dyDescent="0.2">
      <c r="A466" s="441"/>
      <c r="B466" s="441"/>
      <c r="C466" s="442"/>
      <c r="D466" s="442"/>
      <c r="E466" s="442"/>
      <c r="F466" s="442"/>
      <c r="G466" s="442"/>
      <c r="H466" s="442"/>
      <c r="I466" s="442"/>
      <c r="J466" s="441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  <c r="AA466" s="442"/>
      <c r="AB466" s="442"/>
      <c r="AC466" s="441"/>
      <c r="AD466" s="441"/>
      <c r="AE466" s="441"/>
      <c r="AF466" s="441"/>
      <c r="AG466" s="441"/>
      <c r="AH466" s="441"/>
      <c r="AI466" s="441"/>
      <c r="AJ466" s="441"/>
    </row>
    <row r="467" spans="1:36" ht="12.75" customHeight="1" x14ac:dyDescent="0.2">
      <c r="A467" s="441"/>
      <c r="B467" s="441"/>
      <c r="C467" s="442"/>
      <c r="D467" s="442"/>
      <c r="E467" s="442"/>
      <c r="F467" s="442"/>
      <c r="G467" s="442"/>
      <c r="H467" s="442"/>
      <c r="I467" s="442"/>
      <c r="J467" s="441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  <c r="AA467" s="442"/>
      <c r="AB467" s="442"/>
      <c r="AC467" s="441"/>
      <c r="AD467" s="441"/>
      <c r="AE467" s="441"/>
      <c r="AF467" s="441"/>
      <c r="AG467" s="441"/>
      <c r="AH467" s="441"/>
      <c r="AI467" s="441"/>
      <c r="AJ467" s="441"/>
    </row>
    <row r="468" spans="1:36" ht="12.75" customHeight="1" x14ac:dyDescent="0.2">
      <c r="A468" s="441"/>
      <c r="B468" s="441"/>
      <c r="C468" s="442"/>
      <c r="D468" s="442"/>
      <c r="E468" s="442"/>
      <c r="F468" s="442"/>
      <c r="G468" s="442"/>
      <c r="H468" s="442"/>
      <c r="I468" s="442"/>
      <c r="J468" s="441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  <c r="AA468" s="442"/>
      <c r="AB468" s="442"/>
      <c r="AC468" s="441"/>
      <c r="AD468" s="441"/>
      <c r="AE468" s="441"/>
      <c r="AF468" s="441"/>
      <c r="AG468" s="441"/>
      <c r="AH468" s="441"/>
      <c r="AI468" s="441"/>
      <c r="AJ468" s="441"/>
    </row>
    <row r="469" spans="1:36" ht="12.75" customHeight="1" x14ac:dyDescent="0.2">
      <c r="A469" s="441"/>
      <c r="B469" s="441"/>
      <c r="C469" s="442"/>
      <c r="D469" s="442"/>
      <c r="E469" s="442"/>
      <c r="F469" s="442"/>
      <c r="G469" s="442"/>
      <c r="H469" s="442"/>
      <c r="I469" s="442"/>
      <c r="J469" s="441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  <c r="AA469" s="442"/>
      <c r="AB469" s="442"/>
      <c r="AC469" s="441"/>
      <c r="AD469" s="441"/>
      <c r="AE469" s="441"/>
      <c r="AF469" s="441"/>
      <c r="AG469" s="441"/>
      <c r="AH469" s="441"/>
      <c r="AI469" s="441"/>
      <c r="AJ469" s="441"/>
    </row>
    <row r="470" spans="1:36" ht="12.75" customHeight="1" x14ac:dyDescent="0.2">
      <c r="A470" s="441"/>
      <c r="B470" s="441"/>
      <c r="C470" s="442"/>
      <c r="D470" s="442"/>
      <c r="E470" s="442"/>
      <c r="F470" s="442"/>
      <c r="G470" s="442"/>
      <c r="H470" s="442"/>
      <c r="I470" s="442"/>
      <c r="J470" s="441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  <c r="AA470" s="442"/>
      <c r="AB470" s="442"/>
      <c r="AC470" s="441"/>
      <c r="AD470" s="441"/>
      <c r="AE470" s="441"/>
      <c r="AF470" s="441"/>
      <c r="AG470" s="441"/>
      <c r="AH470" s="441"/>
      <c r="AI470" s="441"/>
      <c r="AJ470" s="441"/>
    </row>
    <row r="471" spans="1:36" ht="12.75" customHeight="1" x14ac:dyDescent="0.2">
      <c r="A471" s="441"/>
      <c r="B471" s="441"/>
      <c r="C471" s="442"/>
      <c r="D471" s="442"/>
      <c r="E471" s="442"/>
      <c r="F471" s="442"/>
      <c r="G471" s="442"/>
      <c r="H471" s="442"/>
      <c r="I471" s="442"/>
      <c r="J471" s="441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  <c r="AA471" s="442"/>
      <c r="AB471" s="442"/>
      <c r="AC471" s="441"/>
      <c r="AD471" s="441"/>
      <c r="AE471" s="441"/>
      <c r="AF471" s="441"/>
      <c r="AG471" s="441"/>
      <c r="AH471" s="441"/>
      <c r="AI471" s="441"/>
      <c r="AJ471" s="441"/>
    </row>
    <row r="472" spans="1:36" ht="12.75" customHeight="1" x14ac:dyDescent="0.2">
      <c r="A472" s="441"/>
      <c r="B472" s="441"/>
      <c r="C472" s="442"/>
      <c r="D472" s="442"/>
      <c r="E472" s="442"/>
      <c r="F472" s="442"/>
      <c r="G472" s="442"/>
      <c r="H472" s="442"/>
      <c r="I472" s="442"/>
      <c r="J472" s="441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  <c r="AA472" s="442"/>
      <c r="AB472" s="442"/>
      <c r="AC472" s="441"/>
      <c r="AD472" s="441"/>
      <c r="AE472" s="441"/>
      <c r="AF472" s="441"/>
      <c r="AG472" s="441"/>
      <c r="AH472" s="441"/>
      <c r="AI472" s="441"/>
      <c r="AJ472" s="441"/>
    </row>
    <row r="473" spans="1:36" ht="12.75" customHeight="1" x14ac:dyDescent="0.2">
      <c r="A473" s="441"/>
      <c r="B473" s="441"/>
      <c r="C473" s="442"/>
      <c r="D473" s="442"/>
      <c r="E473" s="442"/>
      <c r="F473" s="442"/>
      <c r="G473" s="442"/>
      <c r="H473" s="442"/>
      <c r="I473" s="442"/>
      <c r="J473" s="441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  <c r="AA473" s="442"/>
      <c r="AB473" s="442"/>
      <c r="AC473" s="441"/>
      <c r="AD473" s="441"/>
      <c r="AE473" s="441"/>
      <c r="AF473" s="441"/>
      <c r="AG473" s="441"/>
      <c r="AH473" s="441"/>
      <c r="AI473" s="441"/>
      <c r="AJ473" s="441"/>
    </row>
    <row r="474" spans="1:36" ht="12.75" customHeight="1" x14ac:dyDescent="0.2">
      <c r="A474" s="441"/>
      <c r="B474" s="441"/>
      <c r="C474" s="442"/>
      <c r="D474" s="442"/>
      <c r="E474" s="442"/>
      <c r="F474" s="442"/>
      <c r="G474" s="442"/>
      <c r="H474" s="442"/>
      <c r="I474" s="442"/>
      <c r="J474" s="441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  <c r="AA474" s="442"/>
      <c r="AB474" s="442"/>
      <c r="AC474" s="441"/>
      <c r="AD474" s="441"/>
      <c r="AE474" s="441"/>
      <c r="AF474" s="441"/>
      <c r="AG474" s="441"/>
      <c r="AH474" s="441"/>
      <c r="AI474" s="441"/>
      <c r="AJ474" s="441"/>
    </row>
    <row r="475" spans="1:36" ht="12.75" customHeight="1" x14ac:dyDescent="0.2">
      <c r="A475" s="441"/>
      <c r="B475" s="441"/>
      <c r="C475" s="442"/>
      <c r="D475" s="442"/>
      <c r="E475" s="442"/>
      <c r="F475" s="442"/>
      <c r="G475" s="442"/>
      <c r="H475" s="442"/>
      <c r="I475" s="442"/>
      <c r="J475" s="441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  <c r="AA475" s="442"/>
      <c r="AB475" s="442"/>
      <c r="AC475" s="441"/>
      <c r="AD475" s="441"/>
      <c r="AE475" s="441"/>
      <c r="AF475" s="441"/>
      <c r="AG475" s="441"/>
      <c r="AH475" s="441"/>
      <c r="AI475" s="441"/>
      <c r="AJ475" s="441"/>
    </row>
    <row r="476" spans="1:36" ht="12.75" customHeight="1" x14ac:dyDescent="0.2">
      <c r="A476" s="441"/>
      <c r="B476" s="441"/>
      <c r="C476" s="442"/>
      <c r="D476" s="442"/>
      <c r="E476" s="442"/>
      <c r="F476" s="442"/>
      <c r="G476" s="442"/>
      <c r="H476" s="442"/>
      <c r="I476" s="442"/>
      <c r="J476" s="441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  <c r="AA476" s="442"/>
      <c r="AB476" s="442"/>
      <c r="AC476" s="441"/>
      <c r="AD476" s="441"/>
      <c r="AE476" s="441"/>
      <c r="AF476" s="441"/>
      <c r="AG476" s="441"/>
      <c r="AH476" s="441"/>
      <c r="AI476" s="441"/>
      <c r="AJ476" s="441"/>
    </row>
    <row r="477" spans="1:36" ht="12.75" customHeight="1" x14ac:dyDescent="0.2">
      <c r="A477" s="441"/>
      <c r="B477" s="441"/>
      <c r="C477" s="442"/>
      <c r="D477" s="442"/>
      <c r="E477" s="442"/>
      <c r="F477" s="442"/>
      <c r="G477" s="442"/>
      <c r="H477" s="442"/>
      <c r="I477" s="442"/>
      <c r="J477" s="441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  <c r="AA477" s="442"/>
      <c r="AB477" s="442"/>
      <c r="AC477" s="441"/>
      <c r="AD477" s="441"/>
      <c r="AE477" s="441"/>
      <c r="AF477" s="441"/>
      <c r="AG477" s="441"/>
      <c r="AH477" s="441"/>
      <c r="AI477" s="441"/>
      <c r="AJ477" s="441"/>
    </row>
    <row r="478" spans="1:36" ht="12.75" customHeight="1" x14ac:dyDescent="0.2">
      <c r="A478" s="441"/>
      <c r="B478" s="441"/>
      <c r="C478" s="442"/>
      <c r="D478" s="442"/>
      <c r="E478" s="442"/>
      <c r="F478" s="442"/>
      <c r="G478" s="442"/>
      <c r="H478" s="442"/>
      <c r="I478" s="442"/>
      <c r="J478" s="441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  <c r="AA478" s="442"/>
      <c r="AB478" s="442"/>
      <c r="AC478" s="441"/>
      <c r="AD478" s="441"/>
      <c r="AE478" s="441"/>
      <c r="AF478" s="441"/>
      <c r="AG478" s="441"/>
      <c r="AH478" s="441"/>
      <c r="AI478" s="441"/>
      <c r="AJ478" s="441"/>
    </row>
    <row r="479" spans="1:36" ht="12.75" customHeight="1" x14ac:dyDescent="0.2">
      <c r="A479" s="441"/>
      <c r="B479" s="441"/>
      <c r="C479" s="442"/>
      <c r="D479" s="442"/>
      <c r="E479" s="442"/>
      <c r="F479" s="442"/>
      <c r="G479" s="442"/>
      <c r="H479" s="442"/>
      <c r="I479" s="442"/>
      <c r="J479" s="441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  <c r="AA479" s="442"/>
      <c r="AB479" s="442"/>
      <c r="AC479" s="441"/>
      <c r="AD479" s="441"/>
      <c r="AE479" s="441"/>
      <c r="AF479" s="441"/>
      <c r="AG479" s="441"/>
      <c r="AH479" s="441"/>
      <c r="AI479" s="441"/>
      <c r="AJ479" s="441"/>
    </row>
    <row r="480" spans="1:36" ht="12.75" customHeight="1" x14ac:dyDescent="0.2">
      <c r="A480" s="441"/>
      <c r="B480" s="441"/>
      <c r="C480" s="442"/>
      <c r="D480" s="442"/>
      <c r="E480" s="442"/>
      <c r="F480" s="442"/>
      <c r="G480" s="442"/>
      <c r="H480" s="442"/>
      <c r="I480" s="442"/>
      <c r="J480" s="441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  <c r="AA480" s="442"/>
      <c r="AB480" s="442"/>
      <c r="AC480" s="441"/>
      <c r="AD480" s="441"/>
      <c r="AE480" s="441"/>
      <c r="AF480" s="441"/>
      <c r="AG480" s="441"/>
      <c r="AH480" s="441"/>
      <c r="AI480" s="441"/>
      <c r="AJ480" s="441"/>
    </row>
    <row r="481" spans="1:36" ht="12.75" customHeight="1" x14ac:dyDescent="0.2">
      <c r="A481" s="441"/>
      <c r="B481" s="441"/>
      <c r="C481" s="442"/>
      <c r="D481" s="442"/>
      <c r="E481" s="442"/>
      <c r="F481" s="442"/>
      <c r="G481" s="442"/>
      <c r="H481" s="442"/>
      <c r="I481" s="442"/>
      <c r="J481" s="441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  <c r="AA481" s="442"/>
      <c r="AB481" s="442"/>
      <c r="AC481" s="441"/>
      <c r="AD481" s="441"/>
      <c r="AE481" s="441"/>
      <c r="AF481" s="441"/>
      <c r="AG481" s="441"/>
      <c r="AH481" s="441"/>
      <c r="AI481" s="441"/>
      <c r="AJ481" s="441"/>
    </row>
    <row r="482" spans="1:36" ht="12.75" customHeight="1" x14ac:dyDescent="0.2">
      <c r="A482" s="441"/>
      <c r="B482" s="441"/>
      <c r="C482" s="442"/>
      <c r="D482" s="442"/>
      <c r="E482" s="442"/>
      <c r="F482" s="442"/>
      <c r="G482" s="442"/>
      <c r="H482" s="442"/>
      <c r="I482" s="442"/>
      <c r="J482" s="441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  <c r="AA482" s="442"/>
      <c r="AB482" s="442"/>
      <c r="AC482" s="441"/>
      <c r="AD482" s="441"/>
      <c r="AE482" s="441"/>
      <c r="AF482" s="441"/>
      <c r="AG482" s="441"/>
      <c r="AH482" s="441"/>
      <c r="AI482" s="441"/>
      <c r="AJ482" s="441"/>
    </row>
    <row r="483" spans="1:36" ht="12.75" customHeight="1" x14ac:dyDescent="0.2">
      <c r="A483" s="441"/>
      <c r="B483" s="441"/>
      <c r="C483" s="442"/>
      <c r="D483" s="442"/>
      <c r="E483" s="442"/>
      <c r="F483" s="442"/>
      <c r="G483" s="442"/>
      <c r="H483" s="442"/>
      <c r="I483" s="442"/>
      <c r="J483" s="441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  <c r="AA483" s="442"/>
      <c r="AB483" s="442"/>
      <c r="AC483" s="441"/>
      <c r="AD483" s="441"/>
      <c r="AE483" s="441"/>
      <c r="AF483" s="441"/>
      <c r="AG483" s="441"/>
      <c r="AH483" s="441"/>
      <c r="AI483" s="441"/>
      <c r="AJ483" s="441"/>
    </row>
    <row r="484" spans="1:36" ht="12.75" customHeight="1" x14ac:dyDescent="0.2">
      <c r="A484" s="441"/>
      <c r="B484" s="441"/>
      <c r="C484" s="442"/>
      <c r="D484" s="442"/>
      <c r="E484" s="442"/>
      <c r="F484" s="442"/>
      <c r="G484" s="442"/>
      <c r="H484" s="442"/>
      <c r="I484" s="442"/>
      <c r="J484" s="441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  <c r="AA484" s="442"/>
      <c r="AB484" s="442"/>
      <c r="AC484" s="441"/>
      <c r="AD484" s="441"/>
      <c r="AE484" s="441"/>
      <c r="AF484" s="441"/>
      <c r="AG484" s="441"/>
      <c r="AH484" s="441"/>
      <c r="AI484" s="441"/>
      <c r="AJ484" s="441"/>
    </row>
    <row r="485" spans="1:36" ht="12.75" customHeight="1" x14ac:dyDescent="0.2">
      <c r="A485" s="441"/>
      <c r="B485" s="441"/>
      <c r="C485" s="442"/>
      <c r="D485" s="442"/>
      <c r="E485" s="442"/>
      <c r="F485" s="442"/>
      <c r="G485" s="442"/>
      <c r="H485" s="442"/>
      <c r="I485" s="442"/>
      <c r="J485" s="441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  <c r="AA485" s="442"/>
      <c r="AB485" s="442"/>
      <c r="AC485" s="441"/>
      <c r="AD485" s="441"/>
      <c r="AE485" s="441"/>
      <c r="AF485" s="441"/>
      <c r="AG485" s="441"/>
      <c r="AH485" s="441"/>
      <c r="AI485" s="441"/>
      <c r="AJ485" s="441"/>
    </row>
    <row r="486" spans="1:36" ht="12.75" customHeight="1" x14ac:dyDescent="0.2">
      <c r="A486" s="441"/>
      <c r="B486" s="441"/>
      <c r="C486" s="442"/>
      <c r="D486" s="442"/>
      <c r="E486" s="442"/>
      <c r="F486" s="442"/>
      <c r="G486" s="442"/>
      <c r="H486" s="442"/>
      <c r="I486" s="442"/>
      <c r="J486" s="441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  <c r="AA486" s="442"/>
      <c r="AB486" s="442"/>
      <c r="AC486" s="441"/>
      <c r="AD486" s="441"/>
      <c r="AE486" s="441"/>
      <c r="AF486" s="441"/>
      <c r="AG486" s="441"/>
      <c r="AH486" s="441"/>
      <c r="AI486" s="441"/>
      <c r="AJ486" s="441"/>
    </row>
    <row r="487" spans="1:36" ht="12.75" customHeight="1" x14ac:dyDescent="0.2">
      <c r="A487" s="441"/>
      <c r="B487" s="441"/>
      <c r="C487" s="442"/>
      <c r="D487" s="442"/>
      <c r="E487" s="442"/>
      <c r="F487" s="442"/>
      <c r="G487" s="442"/>
      <c r="H487" s="442"/>
      <c r="I487" s="442"/>
      <c r="J487" s="441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  <c r="AA487" s="442"/>
      <c r="AB487" s="442"/>
      <c r="AC487" s="441"/>
      <c r="AD487" s="441"/>
      <c r="AE487" s="441"/>
      <c r="AF487" s="441"/>
      <c r="AG487" s="441"/>
      <c r="AH487" s="441"/>
      <c r="AI487" s="441"/>
      <c r="AJ487" s="441"/>
    </row>
    <row r="488" spans="1:36" ht="12.75" customHeight="1" x14ac:dyDescent="0.2">
      <c r="A488" s="441"/>
      <c r="B488" s="441"/>
      <c r="C488" s="442"/>
      <c r="D488" s="442"/>
      <c r="E488" s="442"/>
      <c r="F488" s="442"/>
      <c r="G488" s="442"/>
      <c r="H488" s="442"/>
      <c r="I488" s="442"/>
      <c r="J488" s="441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  <c r="AA488" s="442"/>
      <c r="AB488" s="442"/>
      <c r="AC488" s="441"/>
      <c r="AD488" s="441"/>
      <c r="AE488" s="441"/>
      <c r="AF488" s="441"/>
      <c r="AG488" s="441"/>
      <c r="AH488" s="441"/>
      <c r="AI488" s="441"/>
      <c r="AJ488" s="441"/>
    </row>
    <row r="489" spans="1:36" ht="12.75" customHeight="1" x14ac:dyDescent="0.2">
      <c r="A489" s="441"/>
      <c r="B489" s="441"/>
      <c r="C489" s="442"/>
      <c r="D489" s="442"/>
      <c r="E489" s="442"/>
      <c r="F489" s="442"/>
      <c r="G489" s="442"/>
      <c r="H489" s="442"/>
      <c r="I489" s="442"/>
      <c r="J489" s="441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  <c r="AA489" s="442"/>
      <c r="AB489" s="442"/>
      <c r="AC489" s="441"/>
      <c r="AD489" s="441"/>
      <c r="AE489" s="441"/>
      <c r="AF489" s="441"/>
      <c r="AG489" s="441"/>
      <c r="AH489" s="441"/>
      <c r="AI489" s="441"/>
      <c r="AJ489" s="441"/>
    </row>
    <row r="490" spans="1:36" ht="12.75" customHeight="1" x14ac:dyDescent="0.2">
      <c r="A490" s="441"/>
      <c r="B490" s="441"/>
      <c r="C490" s="442"/>
      <c r="D490" s="442"/>
      <c r="E490" s="442"/>
      <c r="F490" s="442"/>
      <c r="G490" s="442"/>
      <c r="H490" s="442"/>
      <c r="I490" s="442"/>
      <c r="J490" s="441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  <c r="AA490" s="442"/>
      <c r="AB490" s="442"/>
      <c r="AC490" s="441"/>
      <c r="AD490" s="441"/>
      <c r="AE490" s="441"/>
      <c r="AF490" s="441"/>
      <c r="AG490" s="441"/>
      <c r="AH490" s="441"/>
      <c r="AI490" s="441"/>
      <c r="AJ490" s="441"/>
    </row>
    <row r="491" spans="1:36" ht="12.75" customHeight="1" x14ac:dyDescent="0.2">
      <c r="A491" s="441"/>
      <c r="B491" s="441"/>
      <c r="C491" s="442"/>
      <c r="D491" s="442"/>
      <c r="E491" s="442"/>
      <c r="F491" s="442"/>
      <c r="G491" s="442"/>
      <c r="H491" s="442"/>
      <c r="I491" s="442"/>
      <c r="J491" s="441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  <c r="AA491" s="442"/>
      <c r="AB491" s="442"/>
      <c r="AC491" s="441"/>
      <c r="AD491" s="441"/>
      <c r="AE491" s="441"/>
      <c r="AF491" s="441"/>
      <c r="AG491" s="441"/>
      <c r="AH491" s="441"/>
      <c r="AI491" s="441"/>
      <c r="AJ491" s="441"/>
    </row>
    <row r="492" spans="1:36" ht="12.75" customHeight="1" x14ac:dyDescent="0.2">
      <c r="A492" s="441"/>
      <c r="B492" s="441"/>
      <c r="C492" s="442"/>
      <c r="D492" s="442"/>
      <c r="E492" s="442"/>
      <c r="F492" s="442"/>
      <c r="G492" s="442"/>
      <c r="H492" s="442"/>
      <c r="I492" s="442"/>
      <c r="J492" s="441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  <c r="AA492" s="442"/>
      <c r="AB492" s="442"/>
      <c r="AC492" s="441"/>
      <c r="AD492" s="441"/>
      <c r="AE492" s="441"/>
      <c r="AF492" s="441"/>
      <c r="AG492" s="441"/>
      <c r="AH492" s="441"/>
      <c r="AI492" s="441"/>
      <c r="AJ492" s="441"/>
    </row>
    <row r="493" spans="1:36" ht="12.75" customHeight="1" x14ac:dyDescent="0.2">
      <c r="A493" s="441"/>
      <c r="B493" s="441"/>
      <c r="C493" s="442"/>
      <c r="D493" s="442"/>
      <c r="E493" s="442"/>
      <c r="F493" s="442"/>
      <c r="G493" s="442"/>
      <c r="H493" s="442"/>
      <c r="I493" s="442"/>
      <c r="J493" s="441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  <c r="AA493" s="442"/>
      <c r="AB493" s="442"/>
      <c r="AC493" s="441"/>
      <c r="AD493" s="441"/>
      <c r="AE493" s="441"/>
      <c r="AF493" s="441"/>
      <c r="AG493" s="441"/>
      <c r="AH493" s="441"/>
      <c r="AI493" s="441"/>
      <c r="AJ493" s="441"/>
    </row>
    <row r="494" spans="1:36" ht="12.75" customHeight="1" x14ac:dyDescent="0.2">
      <c r="A494" s="441"/>
      <c r="B494" s="441"/>
      <c r="C494" s="442"/>
      <c r="D494" s="442"/>
      <c r="E494" s="442"/>
      <c r="F494" s="442"/>
      <c r="G494" s="442"/>
      <c r="H494" s="442"/>
      <c r="I494" s="442"/>
      <c r="J494" s="441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  <c r="AA494" s="442"/>
      <c r="AB494" s="442"/>
      <c r="AC494" s="441"/>
      <c r="AD494" s="441"/>
      <c r="AE494" s="441"/>
      <c r="AF494" s="441"/>
      <c r="AG494" s="441"/>
      <c r="AH494" s="441"/>
      <c r="AI494" s="441"/>
      <c r="AJ494" s="441"/>
    </row>
    <row r="495" spans="1:36" ht="12.75" customHeight="1" x14ac:dyDescent="0.2">
      <c r="A495" s="441"/>
      <c r="B495" s="441"/>
      <c r="C495" s="442"/>
      <c r="D495" s="442"/>
      <c r="E495" s="442"/>
      <c r="F495" s="442"/>
      <c r="G495" s="442"/>
      <c r="H495" s="442"/>
      <c r="I495" s="442"/>
      <c r="J495" s="441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  <c r="AA495" s="442"/>
      <c r="AB495" s="442"/>
      <c r="AC495" s="441"/>
      <c r="AD495" s="441"/>
      <c r="AE495" s="441"/>
      <c r="AF495" s="441"/>
      <c r="AG495" s="441"/>
      <c r="AH495" s="441"/>
      <c r="AI495" s="441"/>
      <c r="AJ495" s="441"/>
    </row>
    <row r="496" spans="1:36" ht="12.75" customHeight="1" x14ac:dyDescent="0.2">
      <c r="A496" s="441"/>
      <c r="B496" s="441"/>
      <c r="C496" s="442"/>
      <c r="D496" s="442"/>
      <c r="E496" s="442"/>
      <c r="F496" s="442"/>
      <c r="G496" s="442"/>
      <c r="H496" s="442"/>
      <c r="I496" s="442"/>
      <c r="J496" s="441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  <c r="AA496" s="442"/>
      <c r="AB496" s="442"/>
      <c r="AC496" s="441"/>
      <c r="AD496" s="441"/>
      <c r="AE496" s="441"/>
      <c r="AF496" s="441"/>
      <c r="AG496" s="441"/>
      <c r="AH496" s="441"/>
      <c r="AI496" s="441"/>
      <c r="AJ496" s="441"/>
    </row>
    <row r="497" spans="1:36" ht="12.75" customHeight="1" x14ac:dyDescent="0.2">
      <c r="A497" s="441"/>
      <c r="B497" s="441"/>
      <c r="C497" s="442"/>
      <c r="D497" s="442"/>
      <c r="E497" s="442"/>
      <c r="F497" s="442"/>
      <c r="G497" s="442"/>
      <c r="H497" s="442"/>
      <c r="I497" s="442"/>
      <c r="J497" s="441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  <c r="AA497" s="442"/>
      <c r="AB497" s="442"/>
      <c r="AC497" s="441"/>
      <c r="AD497" s="441"/>
      <c r="AE497" s="441"/>
      <c r="AF497" s="441"/>
      <c r="AG497" s="441"/>
      <c r="AH497" s="441"/>
      <c r="AI497" s="441"/>
      <c r="AJ497" s="441"/>
    </row>
    <row r="498" spans="1:36" ht="12.75" customHeight="1" x14ac:dyDescent="0.2">
      <c r="A498" s="441"/>
      <c r="B498" s="441"/>
      <c r="C498" s="442"/>
      <c r="D498" s="442"/>
      <c r="E498" s="442"/>
      <c r="F498" s="442"/>
      <c r="G498" s="442"/>
      <c r="H498" s="442"/>
      <c r="I498" s="442"/>
      <c r="J498" s="441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  <c r="AA498" s="442"/>
      <c r="AB498" s="442"/>
      <c r="AC498" s="441"/>
      <c r="AD498" s="441"/>
      <c r="AE498" s="441"/>
      <c r="AF498" s="441"/>
      <c r="AG498" s="441"/>
      <c r="AH498" s="441"/>
      <c r="AI498" s="441"/>
      <c r="AJ498" s="441"/>
    </row>
    <row r="499" spans="1:36" ht="12.75" customHeight="1" x14ac:dyDescent="0.2">
      <c r="A499" s="441"/>
      <c r="B499" s="441"/>
      <c r="C499" s="442"/>
      <c r="D499" s="442"/>
      <c r="E499" s="442"/>
      <c r="F499" s="442"/>
      <c r="G499" s="442"/>
      <c r="H499" s="442"/>
      <c r="I499" s="442"/>
      <c r="J499" s="441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  <c r="AA499" s="442"/>
      <c r="AB499" s="442"/>
      <c r="AC499" s="441"/>
      <c r="AD499" s="441"/>
      <c r="AE499" s="441"/>
      <c r="AF499" s="441"/>
      <c r="AG499" s="441"/>
      <c r="AH499" s="441"/>
      <c r="AI499" s="441"/>
      <c r="AJ499" s="441"/>
    </row>
    <row r="500" spans="1:36" ht="12.75" customHeight="1" x14ac:dyDescent="0.2">
      <c r="A500" s="441"/>
      <c r="B500" s="441"/>
      <c r="C500" s="442"/>
      <c r="D500" s="442"/>
      <c r="E500" s="442"/>
      <c r="F500" s="442"/>
      <c r="G500" s="442"/>
      <c r="H500" s="442"/>
      <c r="I500" s="442"/>
      <c r="J500" s="441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  <c r="AA500" s="442"/>
      <c r="AB500" s="442"/>
      <c r="AC500" s="441"/>
      <c r="AD500" s="441"/>
      <c r="AE500" s="441"/>
      <c r="AF500" s="441"/>
      <c r="AG500" s="441"/>
      <c r="AH500" s="441"/>
      <c r="AI500" s="441"/>
      <c r="AJ500" s="441"/>
    </row>
    <row r="501" spans="1:36" ht="12.75" customHeight="1" x14ac:dyDescent="0.2">
      <c r="A501" s="441"/>
      <c r="B501" s="441"/>
      <c r="C501" s="442"/>
      <c r="D501" s="442"/>
      <c r="E501" s="442"/>
      <c r="F501" s="442"/>
      <c r="G501" s="442"/>
      <c r="H501" s="442"/>
      <c r="I501" s="442"/>
      <c r="J501" s="441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  <c r="AA501" s="442"/>
      <c r="AB501" s="442"/>
      <c r="AC501" s="441"/>
      <c r="AD501" s="441"/>
      <c r="AE501" s="441"/>
      <c r="AF501" s="441"/>
      <c r="AG501" s="441"/>
      <c r="AH501" s="441"/>
      <c r="AI501" s="441"/>
      <c r="AJ501" s="441"/>
    </row>
    <row r="502" spans="1:36" ht="12.75" customHeight="1" x14ac:dyDescent="0.2">
      <c r="A502" s="441"/>
      <c r="B502" s="441"/>
      <c r="C502" s="442"/>
      <c r="D502" s="442"/>
      <c r="E502" s="442"/>
      <c r="F502" s="442"/>
      <c r="G502" s="442"/>
      <c r="H502" s="442"/>
      <c r="I502" s="442"/>
      <c r="J502" s="441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  <c r="AA502" s="442"/>
      <c r="AB502" s="442"/>
      <c r="AC502" s="441"/>
      <c r="AD502" s="441"/>
      <c r="AE502" s="441"/>
      <c r="AF502" s="441"/>
      <c r="AG502" s="441"/>
      <c r="AH502" s="441"/>
      <c r="AI502" s="441"/>
      <c r="AJ502" s="441"/>
    </row>
    <row r="503" spans="1:36" ht="12.75" customHeight="1" x14ac:dyDescent="0.2">
      <c r="A503" s="441"/>
      <c r="B503" s="441"/>
      <c r="C503" s="442"/>
      <c r="D503" s="442"/>
      <c r="E503" s="442"/>
      <c r="F503" s="442"/>
      <c r="G503" s="442"/>
      <c r="H503" s="442"/>
      <c r="I503" s="442"/>
      <c r="J503" s="441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  <c r="AA503" s="442"/>
      <c r="AB503" s="442"/>
      <c r="AC503" s="441"/>
      <c r="AD503" s="441"/>
      <c r="AE503" s="441"/>
      <c r="AF503" s="441"/>
      <c r="AG503" s="441"/>
      <c r="AH503" s="441"/>
      <c r="AI503" s="441"/>
      <c r="AJ503" s="441"/>
    </row>
    <row r="504" spans="1:36" ht="12.75" customHeight="1" x14ac:dyDescent="0.2">
      <c r="A504" s="441"/>
      <c r="B504" s="441"/>
      <c r="C504" s="442"/>
      <c r="D504" s="442"/>
      <c r="E504" s="442"/>
      <c r="F504" s="442"/>
      <c r="G504" s="442"/>
      <c r="H504" s="442"/>
      <c r="I504" s="442"/>
      <c r="J504" s="441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  <c r="AA504" s="442"/>
      <c r="AB504" s="442"/>
      <c r="AC504" s="441"/>
      <c r="AD504" s="441"/>
      <c r="AE504" s="441"/>
      <c r="AF504" s="441"/>
      <c r="AG504" s="441"/>
      <c r="AH504" s="441"/>
      <c r="AI504" s="441"/>
      <c r="AJ504" s="441"/>
    </row>
    <row r="505" spans="1:36" ht="12.75" customHeight="1" x14ac:dyDescent="0.2">
      <c r="A505" s="441"/>
      <c r="B505" s="441"/>
      <c r="C505" s="442"/>
      <c r="D505" s="442"/>
      <c r="E505" s="442"/>
      <c r="F505" s="442"/>
      <c r="G505" s="442"/>
      <c r="H505" s="442"/>
      <c r="I505" s="442"/>
      <c r="J505" s="441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  <c r="AA505" s="442"/>
      <c r="AB505" s="442"/>
      <c r="AC505" s="441"/>
      <c r="AD505" s="441"/>
      <c r="AE505" s="441"/>
      <c r="AF505" s="441"/>
      <c r="AG505" s="441"/>
      <c r="AH505" s="441"/>
      <c r="AI505" s="441"/>
      <c r="AJ505" s="441"/>
    </row>
    <row r="506" spans="1:36" ht="12.75" customHeight="1" x14ac:dyDescent="0.2">
      <c r="A506" s="441"/>
      <c r="B506" s="441"/>
      <c r="C506" s="442"/>
      <c r="D506" s="442"/>
      <c r="E506" s="442"/>
      <c r="F506" s="442"/>
      <c r="G506" s="442"/>
      <c r="H506" s="442"/>
      <c r="I506" s="442"/>
      <c r="J506" s="441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  <c r="AA506" s="442"/>
      <c r="AB506" s="442"/>
      <c r="AC506" s="441"/>
      <c r="AD506" s="441"/>
      <c r="AE506" s="441"/>
      <c r="AF506" s="441"/>
      <c r="AG506" s="441"/>
      <c r="AH506" s="441"/>
      <c r="AI506" s="441"/>
      <c r="AJ506" s="441"/>
    </row>
    <row r="507" spans="1:36" ht="12.75" customHeight="1" x14ac:dyDescent="0.2">
      <c r="A507" s="441"/>
      <c r="B507" s="441"/>
      <c r="C507" s="442"/>
      <c r="D507" s="442"/>
      <c r="E507" s="442"/>
      <c r="F507" s="442"/>
      <c r="G507" s="442"/>
      <c r="H507" s="442"/>
      <c r="I507" s="442"/>
      <c r="J507" s="441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  <c r="AA507" s="442"/>
      <c r="AB507" s="442"/>
      <c r="AC507" s="441"/>
      <c r="AD507" s="441"/>
      <c r="AE507" s="441"/>
      <c r="AF507" s="441"/>
      <c r="AG507" s="441"/>
      <c r="AH507" s="441"/>
      <c r="AI507" s="441"/>
      <c r="AJ507" s="441"/>
    </row>
    <row r="508" spans="1:36" ht="12.75" customHeight="1" x14ac:dyDescent="0.2">
      <c r="A508" s="441"/>
      <c r="B508" s="441"/>
      <c r="C508" s="442"/>
      <c r="D508" s="442"/>
      <c r="E508" s="442"/>
      <c r="F508" s="442"/>
      <c r="G508" s="442"/>
      <c r="H508" s="442"/>
      <c r="I508" s="442"/>
      <c r="J508" s="441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  <c r="AA508" s="442"/>
      <c r="AB508" s="442"/>
      <c r="AC508" s="441"/>
      <c r="AD508" s="441"/>
      <c r="AE508" s="441"/>
      <c r="AF508" s="441"/>
      <c r="AG508" s="441"/>
      <c r="AH508" s="441"/>
      <c r="AI508" s="441"/>
      <c r="AJ508" s="441"/>
    </row>
    <row r="509" spans="1:36" ht="12.75" customHeight="1" x14ac:dyDescent="0.2">
      <c r="A509" s="441"/>
      <c r="B509" s="441"/>
      <c r="C509" s="442"/>
      <c r="D509" s="442"/>
      <c r="E509" s="442"/>
      <c r="F509" s="442"/>
      <c r="G509" s="442"/>
      <c r="H509" s="442"/>
      <c r="I509" s="442"/>
      <c r="J509" s="441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  <c r="AA509" s="442"/>
      <c r="AB509" s="442"/>
      <c r="AC509" s="441"/>
      <c r="AD509" s="441"/>
      <c r="AE509" s="441"/>
      <c r="AF509" s="441"/>
      <c r="AG509" s="441"/>
      <c r="AH509" s="441"/>
      <c r="AI509" s="441"/>
      <c r="AJ509" s="441"/>
    </row>
    <row r="510" spans="1:36" ht="12.75" customHeight="1" x14ac:dyDescent="0.2">
      <c r="A510" s="441"/>
      <c r="B510" s="441"/>
      <c r="C510" s="442"/>
      <c r="D510" s="442"/>
      <c r="E510" s="442"/>
      <c r="F510" s="442"/>
      <c r="G510" s="442"/>
      <c r="H510" s="442"/>
      <c r="I510" s="442"/>
      <c r="J510" s="441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  <c r="AA510" s="442"/>
      <c r="AB510" s="442"/>
      <c r="AC510" s="441"/>
      <c r="AD510" s="441"/>
      <c r="AE510" s="441"/>
      <c r="AF510" s="441"/>
      <c r="AG510" s="441"/>
      <c r="AH510" s="441"/>
      <c r="AI510" s="441"/>
      <c r="AJ510" s="441"/>
    </row>
    <row r="511" spans="1:36" ht="12.75" customHeight="1" x14ac:dyDescent="0.2">
      <c r="A511" s="441"/>
      <c r="B511" s="441"/>
      <c r="C511" s="442"/>
      <c r="D511" s="442"/>
      <c r="E511" s="442"/>
      <c r="F511" s="442"/>
      <c r="G511" s="442"/>
      <c r="H511" s="442"/>
      <c r="I511" s="442"/>
      <c r="J511" s="441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  <c r="AA511" s="442"/>
      <c r="AB511" s="442"/>
      <c r="AC511" s="441"/>
      <c r="AD511" s="441"/>
      <c r="AE511" s="441"/>
      <c r="AF511" s="441"/>
      <c r="AG511" s="441"/>
      <c r="AH511" s="441"/>
      <c r="AI511" s="441"/>
      <c r="AJ511" s="441"/>
    </row>
    <row r="512" spans="1:36" ht="12.75" customHeight="1" x14ac:dyDescent="0.2">
      <c r="A512" s="441"/>
      <c r="B512" s="441"/>
      <c r="C512" s="442"/>
      <c r="D512" s="442"/>
      <c r="E512" s="442"/>
      <c r="F512" s="442"/>
      <c r="G512" s="442"/>
      <c r="H512" s="442"/>
      <c r="I512" s="442"/>
      <c r="J512" s="441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  <c r="AA512" s="442"/>
      <c r="AB512" s="442"/>
      <c r="AC512" s="441"/>
      <c r="AD512" s="441"/>
      <c r="AE512" s="441"/>
      <c r="AF512" s="441"/>
      <c r="AG512" s="441"/>
      <c r="AH512" s="441"/>
      <c r="AI512" s="441"/>
      <c r="AJ512" s="441"/>
    </row>
    <row r="513" spans="1:36" ht="12.75" customHeight="1" x14ac:dyDescent="0.2">
      <c r="A513" s="441"/>
      <c r="B513" s="441"/>
      <c r="C513" s="442"/>
      <c r="D513" s="442"/>
      <c r="E513" s="442"/>
      <c r="F513" s="442"/>
      <c r="G513" s="442"/>
      <c r="H513" s="442"/>
      <c r="I513" s="442"/>
      <c r="J513" s="441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  <c r="AA513" s="442"/>
      <c r="AB513" s="442"/>
      <c r="AC513" s="441"/>
      <c r="AD513" s="441"/>
      <c r="AE513" s="441"/>
      <c r="AF513" s="441"/>
      <c r="AG513" s="441"/>
      <c r="AH513" s="441"/>
      <c r="AI513" s="441"/>
      <c r="AJ513" s="441"/>
    </row>
    <row r="514" spans="1:36" ht="12.75" customHeight="1" x14ac:dyDescent="0.2">
      <c r="A514" s="441"/>
      <c r="B514" s="441"/>
      <c r="C514" s="442"/>
      <c r="D514" s="442"/>
      <c r="E514" s="442"/>
      <c r="F514" s="442"/>
      <c r="G514" s="442"/>
      <c r="H514" s="442"/>
      <c r="I514" s="442"/>
      <c r="J514" s="441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  <c r="AA514" s="442"/>
      <c r="AB514" s="442"/>
      <c r="AC514" s="441"/>
      <c r="AD514" s="441"/>
      <c r="AE514" s="441"/>
      <c r="AF514" s="441"/>
      <c r="AG514" s="441"/>
      <c r="AH514" s="441"/>
      <c r="AI514" s="441"/>
      <c r="AJ514" s="441"/>
    </row>
    <row r="515" spans="1:36" ht="12.75" customHeight="1" x14ac:dyDescent="0.2">
      <c r="A515" s="441"/>
      <c r="B515" s="441"/>
      <c r="C515" s="442"/>
      <c r="D515" s="442"/>
      <c r="E515" s="442"/>
      <c r="F515" s="442"/>
      <c r="G515" s="442"/>
      <c r="H515" s="442"/>
      <c r="I515" s="442"/>
      <c r="J515" s="441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  <c r="AA515" s="442"/>
      <c r="AB515" s="442"/>
      <c r="AC515" s="441"/>
      <c r="AD515" s="441"/>
      <c r="AE515" s="441"/>
      <c r="AF515" s="441"/>
      <c r="AG515" s="441"/>
      <c r="AH515" s="441"/>
      <c r="AI515" s="441"/>
      <c r="AJ515" s="441"/>
    </row>
    <row r="516" spans="1:36" ht="12.75" customHeight="1" x14ac:dyDescent="0.2">
      <c r="A516" s="441"/>
      <c r="B516" s="441"/>
      <c r="C516" s="442"/>
      <c r="D516" s="442"/>
      <c r="E516" s="442"/>
      <c r="F516" s="442"/>
      <c r="G516" s="442"/>
      <c r="H516" s="442"/>
      <c r="I516" s="442"/>
      <c r="J516" s="441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  <c r="AA516" s="442"/>
      <c r="AB516" s="442"/>
      <c r="AC516" s="441"/>
      <c r="AD516" s="441"/>
      <c r="AE516" s="441"/>
      <c r="AF516" s="441"/>
      <c r="AG516" s="441"/>
      <c r="AH516" s="441"/>
      <c r="AI516" s="441"/>
      <c r="AJ516" s="441"/>
    </row>
    <row r="517" spans="1:36" ht="12.75" customHeight="1" x14ac:dyDescent="0.2">
      <c r="A517" s="441"/>
      <c r="B517" s="441"/>
      <c r="C517" s="442"/>
      <c r="D517" s="442"/>
      <c r="E517" s="442"/>
      <c r="F517" s="442"/>
      <c r="G517" s="442"/>
      <c r="H517" s="442"/>
      <c r="I517" s="442"/>
      <c r="J517" s="441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  <c r="AA517" s="442"/>
      <c r="AB517" s="442"/>
      <c r="AC517" s="441"/>
      <c r="AD517" s="441"/>
      <c r="AE517" s="441"/>
      <c r="AF517" s="441"/>
      <c r="AG517" s="441"/>
      <c r="AH517" s="441"/>
      <c r="AI517" s="441"/>
      <c r="AJ517" s="441"/>
    </row>
    <row r="518" spans="1:36" ht="12.75" customHeight="1" x14ac:dyDescent="0.2">
      <c r="A518" s="441"/>
      <c r="B518" s="441"/>
      <c r="C518" s="442"/>
      <c r="D518" s="442"/>
      <c r="E518" s="442"/>
      <c r="F518" s="442"/>
      <c r="G518" s="442"/>
      <c r="H518" s="442"/>
      <c r="I518" s="442"/>
      <c r="J518" s="441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  <c r="AA518" s="442"/>
      <c r="AB518" s="442"/>
      <c r="AC518" s="441"/>
      <c r="AD518" s="441"/>
      <c r="AE518" s="441"/>
      <c r="AF518" s="441"/>
      <c r="AG518" s="441"/>
      <c r="AH518" s="441"/>
      <c r="AI518" s="441"/>
      <c r="AJ518" s="441"/>
    </row>
    <row r="519" spans="1:36" ht="12.75" customHeight="1" x14ac:dyDescent="0.2">
      <c r="A519" s="441"/>
      <c r="B519" s="441"/>
      <c r="C519" s="442"/>
      <c r="D519" s="442"/>
      <c r="E519" s="442"/>
      <c r="F519" s="442"/>
      <c r="G519" s="442"/>
      <c r="H519" s="442"/>
      <c r="I519" s="442"/>
      <c r="J519" s="441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  <c r="AA519" s="442"/>
      <c r="AB519" s="442"/>
      <c r="AC519" s="441"/>
      <c r="AD519" s="441"/>
      <c r="AE519" s="441"/>
      <c r="AF519" s="441"/>
      <c r="AG519" s="441"/>
      <c r="AH519" s="441"/>
      <c r="AI519" s="441"/>
      <c r="AJ519" s="441"/>
    </row>
    <row r="520" spans="1:36" ht="12.75" customHeight="1" x14ac:dyDescent="0.2">
      <c r="A520" s="441"/>
      <c r="B520" s="441"/>
      <c r="C520" s="442"/>
      <c r="D520" s="442"/>
      <c r="E520" s="442"/>
      <c r="F520" s="442"/>
      <c r="G520" s="442"/>
      <c r="H520" s="442"/>
      <c r="I520" s="442"/>
      <c r="J520" s="441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  <c r="AA520" s="442"/>
      <c r="AB520" s="442"/>
      <c r="AC520" s="441"/>
      <c r="AD520" s="441"/>
      <c r="AE520" s="441"/>
      <c r="AF520" s="441"/>
      <c r="AG520" s="441"/>
      <c r="AH520" s="441"/>
      <c r="AI520" s="441"/>
      <c r="AJ520" s="441"/>
    </row>
    <row r="521" spans="1:36" ht="12.75" customHeight="1" x14ac:dyDescent="0.2">
      <c r="A521" s="441"/>
      <c r="B521" s="441"/>
      <c r="C521" s="442"/>
      <c r="D521" s="442"/>
      <c r="E521" s="442"/>
      <c r="F521" s="442"/>
      <c r="G521" s="442"/>
      <c r="H521" s="442"/>
      <c r="I521" s="442"/>
      <c r="J521" s="441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  <c r="AA521" s="442"/>
      <c r="AB521" s="442"/>
      <c r="AC521" s="441"/>
      <c r="AD521" s="441"/>
      <c r="AE521" s="441"/>
      <c r="AF521" s="441"/>
      <c r="AG521" s="441"/>
      <c r="AH521" s="441"/>
      <c r="AI521" s="441"/>
      <c r="AJ521" s="441"/>
    </row>
    <row r="522" spans="1:36" ht="12.75" customHeight="1" x14ac:dyDescent="0.2">
      <c r="A522" s="441"/>
      <c r="B522" s="441"/>
      <c r="C522" s="442"/>
      <c r="D522" s="442"/>
      <c r="E522" s="442"/>
      <c r="F522" s="442"/>
      <c r="G522" s="442"/>
      <c r="H522" s="442"/>
      <c r="I522" s="442"/>
      <c r="J522" s="441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  <c r="AA522" s="442"/>
      <c r="AB522" s="442"/>
      <c r="AC522" s="441"/>
      <c r="AD522" s="441"/>
      <c r="AE522" s="441"/>
      <c r="AF522" s="441"/>
      <c r="AG522" s="441"/>
      <c r="AH522" s="441"/>
      <c r="AI522" s="441"/>
      <c r="AJ522" s="441"/>
    </row>
    <row r="523" spans="1:36" ht="12.75" customHeight="1" x14ac:dyDescent="0.2">
      <c r="A523" s="441"/>
      <c r="B523" s="441"/>
      <c r="C523" s="442"/>
      <c r="D523" s="442"/>
      <c r="E523" s="442"/>
      <c r="F523" s="442"/>
      <c r="G523" s="442"/>
      <c r="H523" s="442"/>
      <c r="I523" s="442"/>
      <c r="J523" s="441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  <c r="AA523" s="442"/>
      <c r="AB523" s="442"/>
      <c r="AC523" s="441"/>
      <c r="AD523" s="441"/>
      <c r="AE523" s="441"/>
      <c r="AF523" s="441"/>
      <c r="AG523" s="441"/>
      <c r="AH523" s="441"/>
      <c r="AI523" s="441"/>
      <c r="AJ523" s="441"/>
    </row>
    <row r="524" spans="1:36" ht="12.75" customHeight="1" x14ac:dyDescent="0.2">
      <c r="A524" s="441"/>
      <c r="B524" s="441"/>
      <c r="C524" s="442"/>
      <c r="D524" s="442"/>
      <c r="E524" s="442"/>
      <c r="F524" s="442"/>
      <c r="G524" s="442"/>
      <c r="H524" s="442"/>
      <c r="I524" s="442"/>
      <c r="J524" s="441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  <c r="AA524" s="442"/>
      <c r="AB524" s="442"/>
      <c r="AC524" s="441"/>
      <c r="AD524" s="441"/>
      <c r="AE524" s="441"/>
      <c r="AF524" s="441"/>
      <c r="AG524" s="441"/>
      <c r="AH524" s="441"/>
      <c r="AI524" s="441"/>
      <c r="AJ524" s="441"/>
    </row>
    <row r="525" spans="1:36" ht="12.75" customHeight="1" x14ac:dyDescent="0.2">
      <c r="A525" s="441"/>
      <c r="B525" s="441"/>
      <c r="C525" s="442"/>
      <c r="D525" s="442"/>
      <c r="E525" s="442"/>
      <c r="F525" s="442"/>
      <c r="G525" s="442"/>
      <c r="H525" s="442"/>
      <c r="I525" s="442"/>
      <c r="J525" s="441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  <c r="AA525" s="442"/>
      <c r="AB525" s="442"/>
      <c r="AC525" s="441"/>
      <c r="AD525" s="441"/>
      <c r="AE525" s="441"/>
      <c r="AF525" s="441"/>
      <c r="AG525" s="441"/>
      <c r="AH525" s="441"/>
      <c r="AI525" s="441"/>
      <c r="AJ525" s="441"/>
    </row>
    <row r="526" spans="1:36" ht="12.75" customHeight="1" x14ac:dyDescent="0.2">
      <c r="A526" s="441"/>
      <c r="B526" s="441"/>
      <c r="C526" s="442"/>
      <c r="D526" s="442"/>
      <c r="E526" s="442"/>
      <c r="F526" s="442"/>
      <c r="G526" s="442"/>
      <c r="H526" s="442"/>
      <c r="I526" s="442"/>
      <c r="J526" s="441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  <c r="AA526" s="442"/>
      <c r="AB526" s="442"/>
      <c r="AC526" s="441"/>
      <c r="AD526" s="441"/>
      <c r="AE526" s="441"/>
      <c r="AF526" s="441"/>
      <c r="AG526" s="441"/>
      <c r="AH526" s="441"/>
      <c r="AI526" s="441"/>
      <c r="AJ526" s="441"/>
    </row>
    <row r="527" spans="1:36" ht="12.75" customHeight="1" x14ac:dyDescent="0.2">
      <c r="A527" s="441"/>
      <c r="B527" s="441"/>
      <c r="C527" s="442"/>
      <c r="D527" s="442"/>
      <c r="E527" s="442"/>
      <c r="F527" s="442"/>
      <c r="G527" s="442"/>
      <c r="H527" s="442"/>
      <c r="I527" s="442"/>
      <c r="J527" s="441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  <c r="AA527" s="442"/>
      <c r="AB527" s="442"/>
      <c r="AC527" s="441"/>
      <c r="AD527" s="441"/>
      <c r="AE527" s="441"/>
      <c r="AF527" s="441"/>
      <c r="AG527" s="441"/>
      <c r="AH527" s="441"/>
      <c r="AI527" s="441"/>
      <c r="AJ527" s="441"/>
    </row>
    <row r="528" spans="1:36" ht="12.75" customHeight="1" x14ac:dyDescent="0.2">
      <c r="A528" s="441"/>
      <c r="B528" s="441"/>
      <c r="C528" s="442"/>
      <c r="D528" s="442"/>
      <c r="E528" s="442"/>
      <c r="F528" s="442"/>
      <c r="G528" s="442"/>
      <c r="H528" s="442"/>
      <c r="I528" s="442"/>
      <c r="J528" s="441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  <c r="AA528" s="442"/>
      <c r="AB528" s="442"/>
      <c r="AC528" s="441"/>
      <c r="AD528" s="441"/>
      <c r="AE528" s="441"/>
      <c r="AF528" s="441"/>
      <c r="AG528" s="441"/>
      <c r="AH528" s="441"/>
      <c r="AI528" s="441"/>
      <c r="AJ528" s="441"/>
    </row>
    <row r="529" spans="1:36" ht="12.75" customHeight="1" x14ac:dyDescent="0.2">
      <c r="A529" s="441"/>
      <c r="B529" s="441"/>
      <c r="C529" s="442"/>
      <c r="D529" s="442"/>
      <c r="E529" s="442"/>
      <c r="F529" s="442"/>
      <c r="G529" s="442"/>
      <c r="H529" s="442"/>
      <c r="I529" s="442"/>
      <c r="J529" s="441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  <c r="AA529" s="442"/>
      <c r="AB529" s="442"/>
      <c r="AC529" s="441"/>
      <c r="AD529" s="441"/>
      <c r="AE529" s="441"/>
      <c r="AF529" s="441"/>
      <c r="AG529" s="441"/>
      <c r="AH529" s="441"/>
      <c r="AI529" s="441"/>
      <c r="AJ529" s="441"/>
    </row>
    <row r="530" spans="1:36" ht="12.75" customHeight="1" x14ac:dyDescent="0.2">
      <c r="A530" s="441"/>
      <c r="B530" s="441"/>
      <c r="C530" s="442"/>
      <c r="D530" s="442"/>
      <c r="E530" s="442"/>
      <c r="F530" s="442"/>
      <c r="G530" s="442"/>
      <c r="H530" s="442"/>
      <c r="I530" s="442"/>
      <c r="J530" s="441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  <c r="AA530" s="442"/>
      <c r="AB530" s="442"/>
      <c r="AC530" s="441"/>
      <c r="AD530" s="441"/>
      <c r="AE530" s="441"/>
      <c r="AF530" s="441"/>
      <c r="AG530" s="441"/>
      <c r="AH530" s="441"/>
      <c r="AI530" s="441"/>
      <c r="AJ530" s="441"/>
    </row>
    <row r="531" spans="1:36" ht="12.75" customHeight="1" x14ac:dyDescent="0.2">
      <c r="A531" s="441"/>
      <c r="B531" s="441"/>
      <c r="C531" s="442"/>
      <c r="D531" s="442"/>
      <c r="E531" s="442"/>
      <c r="F531" s="442"/>
      <c r="G531" s="442"/>
      <c r="H531" s="442"/>
      <c r="I531" s="442"/>
      <c r="J531" s="441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  <c r="AA531" s="442"/>
      <c r="AB531" s="442"/>
      <c r="AC531" s="441"/>
      <c r="AD531" s="441"/>
      <c r="AE531" s="441"/>
      <c r="AF531" s="441"/>
      <c r="AG531" s="441"/>
      <c r="AH531" s="441"/>
      <c r="AI531" s="441"/>
      <c r="AJ531" s="441"/>
    </row>
    <row r="532" spans="1:36" ht="12.75" customHeight="1" x14ac:dyDescent="0.2">
      <c r="A532" s="441"/>
      <c r="B532" s="441"/>
      <c r="C532" s="442"/>
      <c r="D532" s="442"/>
      <c r="E532" s="442"/>
      <c r="F532" s="442"/>
      <c r="G532" s="442"/>
      <c r="H532" s="442"/>
      <c r="I532" s="442"/>
      <c r="J532" s="441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  <c r="AA532" s="442"/>
      <c r="AB532" s="442"/>
      <c r="AC532" s="441"/>
      <c r="AD532" s="441"/>
      <c r="AE532" s="441"/>
      <c r="AF532" s="441"/>
      <c r="AG532" s="441"/>
      <c r="AH532" s="441"/>
      <c r="AI532" s="441"/>
      <c r="AJ532" s="441"/>
    </row>
    <row r="533" spans="1:36" ht="12.75" customHeight="1" x14ac:dyDescent="0.2">
      <c r="A533" s="441"/>
      <c r="B533" s="441"/>
      <c r="C533" s="442"/>
      <c r="D533" s="442"/>
      <c r="E533" s="442"/>
      <c r="F533" s="442"/>
      <c r="G533" s="442"/>
      <c r="H533" s="442"/>
      <c r="I533" s="442"/>
      <c r="J533" s="441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  <c r="AA533" s="442"/>
      <c r="AB533" s="442"/>
      <c r="AC533" s="441"/>
      <c r="AD533" s="441"/>
      <c r="AE533" s="441"/>
      <c r="AF533" s="441"/>
      <c r="AG533" s="441"/>
      <c r="AH533" s="441"/>
      <c r="AI533" s="441"/>
      <c r="AJ533" s="441"/>
    </row>
    <row r="534" spans="1:36" ht="12.75" customHeight="1" x14ac:dyDescent="0.2">
      <c r="A534" s="441"/>
      <c r="B534" s="441"/>
      <c r="C534" s="442"/>
      <c r="D534" s="442"/>
      <c r="E534" s="442"/>
      <c r="F534" s="442"/>
      <c r="G534" s="442"/>
      <c r="H534" s="442"/>
      <c r="I534" s="442"/>
      <c r="J534" s="441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  <c r="AA534" s="442"/>
      <c r="AB534" s="442"/>
      <c r="AC534" s="441"/>
      <c r="AD534" s="441"/>
      <c r="AE534" s="441"/>
      <c r="AF534" s="441"/>
      <c r="AG534" s="441"/>
      <c r="AH534" s="441"/>
      <c r="AI534" s="441"/>
      <c r="AJ534" s="441"/>
    </row>
    <row r="535" spans="1:36" ht="12.75" customHeight="1" x14ac:dyDescent="0.2">
      <c r="A535" s="441"/>
      <c r="B535" s="441"/>
      <c r="C535" s="442"/>
      <c r="D535" s="442"/>
      <c r="E535" s="442"/>
      <c r="F535" s="442"/>
      <c r="G535" s="442"/>
      <c r="H535" s="442"/>
      <c r="I535" s="442"/>
      <c r="J535" s="441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  <c r="AA535" s="442"/>
      <c r="AB535" s="442"/>
      <c r="AC535" s="441"/>
      <c r="AD535" s="441"/>
      <c r="AE535" s="441"/>
      <c r="AF535" s="441"/>
      <c r="AG535" s="441"/>
      <c r="AH535" s="441"/>
      <c r="AI535" s="441"/>
      <c r="AJ535" s="441"/>
    </row>
    <row r="536" spans="1:36" ht="12.75" customHeight="1" x14ac:dyDescent="0.2">
      <c r="A536" s="441"/>
      <c r="B536" s="441"/>
      <c r="C536" s="442"/>
      <c r="D536" s="442"/>
      <c r="E536" s="442"/>
      <c r="F536" s="442"/>
      <c r="G536" s="442"/>
      <c r="H536" s="442"/>
      <c r="I536" s="442"/>
      <c r="J536" s="441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  <c r="AA536" s="442"/>
      <c r="AB536" s="442"/>
      <c r="AC536" s="441"/>
      <c r="AD536" s="441"/>
      <c r="AE536" s="441"/>
      <c r="AF536" s="441"/>
      <c r="AG536" s="441"/>
      <c r="AH536" s="441"/>
      <c r="AI536" s="441"/>
      <c r="AJ536" s="441"/>
    </row>
    <row r="537" spans="1:36" ht="12.75" customHeight="1" x14ac:dyDescent="0.2">
      <c r="A537" s="441"/>
      <c r="B537" s="441"/>
      <c r="C537" s="442"/>
      <c r="D537" s="442"/>
      <c r="E537" s="442"/>
      <c r="F537" s="442"/>
      <c r="G537" s="442"/>
      <c r="H537" s="442"/>
      <c r="I537" s="442"/>
      <c r="J537" s="441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  <c r="AA537" s="442"/>
      <c r="AB537" s="442"/>
      <c r="AC537" s="441"/>
      <c r="AD537" s="441"/>
      <c r="AE537" s="441"/>
      <c r="AF537" s="441"/>
      <c r="AG537" s="441"/>
      <c r="AH537" s="441"/>
      <c r="AI537" s="441"/>
      <c r="AJ537" s="441"/>
    </row>
    <row r="538" spans="1:36" ht="12.75" customHeight="1" x14ac:dyDescent="0.2">
      <c r="A538" s="441"/>
      <c r="B538" s="441"/>
      <c r="C538" s="442"/>
      <c r="D538" s="442"/>
      <c r="E538" s="442"/>
      <c r="F538" s="442"/>
      <c r="G538" s="442"/>
      <c r="H538" s="442"/>
      <c r="I538" s="442"/>
      <c r="J538" s="441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  <c r="AA538" s="442"/>
      <c r="AB538" s="442"/>
      <c r="AC538" s="441"/>
      <c r="AD538" s="441"/>
      <c r="AE538" s="441"/>
      <c r="AF538" s="441"/>
      <c r="AG538" s="441"/>
      <c r="AH538" s="441"/>
      <c r="AI538" s="441"/>
      <c r="AJ538" s="441"/>
    </row>
    <row r="539" spans="1:36" ht="12.75" customHeight="1" x14ac:dyDescent="0.2">
      <c r="A539" s="441"/>
      <c r="B539" s="441"/>
      <c r="C539" s="442"/>
      <c r="D539" s="442"/>
      <c r="E539" s="442"/>
      <c r="F539" s="442"/>
      <c r="G539" s="442"/>
      <c r="H539" s="442"/>
      <c r="I539" s="442"/>
      <c r="J539" s="441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  <c r="AA539" s="442"/>
      <c r="AB539" s="442"/>
      <c r="AC539" s="441"/>
      <c r="AD539" s="441"/>
      <c r="AE539" s="441"/>
      <c r="AF539" s="441"/>
      <c r="AG539" s="441"/>
      <c r="AH539" s="441"/>
      <c r="AI539" s="441"/>
      <c r="AJ539" s="441"/>
    </row>
    <row r="540" spans="1:36" ht="12.75" customHeight="1" x14ac:dyDescent="0.2">
      <c r="A540" s="441"/>
      <c r="B540" s="441"/>
      <c r="C540" s="442"/>
      <c r="D540" s="442"/>
      <c r="E540" s="442"/>
      <c r="F540" s="442"/>
      <c r="G540" s="442"/>
      <c r="H540" s="442"/>
      <c r="I540" s="442"/>
      <c r="J540" s="441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  <c r="AA540" s="442"/>
      <c r="AB540" s="442"/>
      <c r="AC540" s="441"/>
      <c r="AD540" s="441"/>
      <c r="AE540" s="441"/>
      <c r="AF540" s="441"/>
      <c r="AG540" s="441"/>
      <c r="AH540" s="441"/>
      <c r="AI540" s="441"/>
      <c r="AJ540" s="441"/>
    </row>
    <row r="541" spans="1:36" ht="12.75" customHeight="1" x14ac:dyDescent="0.2">
      <c r="A541" s="441"/>
      <c r="B541" s="441"/>
      <c r="C541" s="442"/>
      <c r="D541" s="442"/>
      <c r="E541" s="442"/>
      <c r="F541" s="442"/>
      <c r="G541" s="442"/>
      <c r="H541" s="442"/>
      <c r="I541" s="442"/>
      <c r="J541" s="441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  <c r="AA541" s="442"/>
      <c r="AB541" s="442"/>
      <c r="AC541" s="441"/>
      <c r="AD541" s="441"/>
      <c r="AE541" s="441"/>
      <c r="AF541" s="441"/>
      <c r="AG541" s="441"/>
      <c r="AH541" s="441"/>
      <c r="AI541" s="441"/>
      <c r="AJ541" s="441"/>
    </row>
    <row r="542" spans="1:36" ht="12.75" customHeight="1" x14ac:dyDescent="0.2">
      <c r="A542" s="441"/>
      <c r="B542" s="441"/>
      <c r="C542" s="442"/>
      <c r="D542" s="442"/>
      <c r="E542" s="442"/>
      <c r="F542" s="442"/>
      <c r="G542" s="442"/>
      <c r="H542" s="442"/>
      <c r="I542" s="442"/>
      <c r="J542" s="441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  <c r="AA542" s="442"/>
      <c r="AB542" s="442"/>
      <c r="AC542" s="441"/>
      <c r="AD542" s="441"/>
      <c r="AE542" s="441"/>
      <c r="AF542" s="441"/>
      <c r="AG542" s="441"/>
      <c r="AH542" s="441"/>
      <c r="AI542" s="441"/>
      <c r="AJ542" s="441"/>
    </row>
    <row r="543" spans="1:36" ht="12.75" customHeight="1" x14ac:dyDescent="0.2">
      <c r="A543" s="441"/>
      <c r="B543" s="441"/>
      <c r="C543" s="442"/>
      <c r="D543" s="442"/>
      <c r="E543" s="442"/>
      <c r="F543" s="442"/>
      <c r="G543" s="442"/>
      <c r="H543" s="442"/>
      <c r="I543" s="442"/>
      <c r="J543" s="441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  <c r="AA543" s="442"/>
      <c r="AB543" s="442"/>
      <c r="AC543" s="441"/>
      <c r="AD543" s="441"/>
      <c r="AE543" s="441"/>
      <c r="AF543" s="441"/>
      <c r="AG543" s="441"/>
      <c r="AH543" s="441"/>
      <c r="AI543" s="441"/>
      <c r="AJ543" s="441"/>
    </row>
    <row r="544" spans="1:36" ht="12.75" customHeight="1" x14ac:dyDescent="0.2">
      <c r="A544" s="441"/>
      <c r="B544" s="441"/>
      <c r="C544" s="442"/>
      <c r="D544" s="442"/>
      <c r="E544" s="442"/>
      <c r="F544" s="442"/>
      <c r="G544" s="442"/>
      <c r="H544" s="442"/>
      <c r="I544" s="442"/>
      <c r="J544" s="441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  <c r="AA544" s="442"/>
      <c r="AB544" s="442"/>
      <c r="AC544" s="441"/>
      <c r="AD544" s="441"/>
      <c r="AE544" s="441"/>
      <c r="AF544" s="441"/>
      <c r="AG544" s="441"/>
      <c r="AH544" s="441"/>
      <c r="AI544" s="441"/>
      <c r="AJ544" s="441"/>
    </row>
    <row r="545" spans="1:36" ht="12.75" customHeight="1" x14ac:dyDescent="0.2">
      <c r="A545" s="441"/>
      <c r="B545" s="441"/>
      <c r="C545" s="442"/>
      <c r="D545" s="442"/>
      <c r="E545" s="442"/>
      <c r="F545" s="442"/>
      <c r="G545" s="442"/>
      <c r="H545" s="442"/>
      <c r="I545" s="442"/>
      <c r="J545" s="441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  <c r="AA545" s="442"/>
      <c r="AB545" s="442"/>
      <c r="AC545" s="441"/>
      <c r="AD545" s="441"/>
      <c r="AE545" s="441"/>
      <c r="AF545" s="441"/>
      <c r="AG545" s="441"/>
      <c r="AH545" s="441"/>
      <c r="AI545" s="441"/>
      <c r="AJ545" s="441"/>
    </row>
    <row r="546" spans="1:36" ht="12.75" customHeight="1" x14ac:dyDescent="0.2">
      <c r="A546" s="441"/>
      <c r="B546" s="441"/>
      <c r="C546" s="442"/>
      <c r="D546" s="442"/>
      <c r="E546" s="442"/>
      <c r="F546" s="442"/>
      <c r="G546" s="442"/>
      <c r="H546" s="442"/>
      <c r="I546" s="442"/>
      <c r="J546" s="441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  <c r="AA546" s="442"/>
      <c r="AB546" s="442"/>
      <c r="AC546" s="441"/>
      <c r="AD546" s="441"/>
      <c r="AE546" s="441"/>
      <c r="AF546" s="441"/>
      <c r="AG546" s="441"/>
      <c r="AH546" s="441"/>
      <c r="AI546" s="441"/>
      <c r="AJ546" s="441"/>
    </row>
    <row r="547" spans="1:36" ht="12.75" customHeight="1" x14ac:dyDescent="0.2">
      <c r="A547" s="441"/>
      <c r="B547" s="441"/>
      <c r="C547" s="442"/>
      <c r="D547" s="442"/>
      <c r="E547" s="442"/>
      <c r="F547" s="442"/>
      <c r="G547" s="442"/>
      <c r="H547" s="442"/>
      <c r="I547" s="442"/>
      <c r="J547" s="441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  <c r="AA547" s="442"/>
      <c r="AB547" s="442"/>
      <c r="AC547" s="441"/>
      <c r="AD547" s="441"/>
      <c r="AE547" s="441"/>
      <c r="AF547" s="441"/>
      <c r="AG547" s="441"/>
      <c r="AH547" s="441"/>
      <c r="AI547" s="441"/>
      <c r="AJ547" s="441"/>
    </row>
    <row r="548" spans="1:36" ht="12.75" customHeight="1" x14ac:dyDescent="0.2">
      <c r="A548" s="441"/>
      <c r="B548" s="441"/>
      <c r="C548" s="442"/>
      <c r="D548" s="442"/>
      <c r="E548" s="442"/>
      <c r="F548" s="442"/>
      <c r="G548" s="442"/>
      <c r="H548" s="442"/>
      <c r="I548" s="442"/>
      <c r="J548" s="441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  <c r="AA548" s="442"/>
      <c r="AB548" s="442"/>
      <c r="AC548" s="441"/>
      <c r="AD548" s="441"/>
      <c r="AE548" s="441"/>
      <c r="AF548" s="441"/>
      <c r="AG548" s="441"/>
      <c r="AH548" s="441"/>
      <c r="AI548" s="441"/>
      <c r="AJ548" s="441"/>
    </row>
    <row r="549" spans="1:36" ht="12.75" customHeight="1" x14ac:dyDescent="0.2">
      <c r="A549" s="441"/>
      <c r="B549" s="441"/>
      <c r="C549" s="442"/>
      <c r="D549" s="442"/>
      <c r="E549" s="442"/>
      <c r="F549" s="442"/>
      <c r="G549" s="442"/>
      <c r="H549" s="442"/>
      <c r="I549" s="442"/>
      <c r="J549" s="441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  <c r="AA549" s="442"/>
      <c r="AB549" s="442"/>
      <c r="AC549" s="441"/>
      <c r="AD549" s="441"/>
      <c r="AE549" s="441"/>
      <c r="AF549" s="441"/>
      <c r="AG549" s="441"/>
      <c r="AH549" s="441"/>
      <c r="AI549" s="441"/>
      <c r="AJ549" s="441"/>
    </row>
    <row r="550" spans="1:36" ht="12.75" customHeight="1" x14ac:dyDescent="0.2">
      <c r="A550" s="441"/>
      <c r="B550" s="441"/>
      <c r="C550" s="442"/>
      <c r="D550" s="442"/>
      <c r="E550" s="442"/>
      <c r="F550" s="442"/>
      <c r="G550" s="442"/>
      <c r="H550" s="442"/>
      <c r="I550" s="442"/>
      <c r="J550" s="441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  <c r="AA550" s="442"/>
      <c r="AB550" s="442"/>
      <c r="AC550" s="441"/>
      <c r="AD550" s="441"/>
      <c r="AE550" s="441"/>
      <c r="AF550" s="441"/>
      <c r="AG550" s="441"/>
      <c r="AH550" s="441"/>
      <c r="AI550" s="441"/>
      <c r="AJ550" s="441"/>
    </row>
    <row r="551" spans="1:36" ht="12.75" customHeight="1" x14ac:dyDescent="0.2">
      <c r="A551" s="441"/>
      <c r="B551" s="441"/>
      <c r="C551" s="442"/>
      <c r="D551" s="442"/>
      <c r="E551" s="442"/>
      <c r="F551" s="442"/>
      <c r="G551" s="442"/>
      <c r="H551" s="442"/>
      <c r="I551" s="442"/>
      <c r="J551" s="441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  <c r="AA551" s="442"/>
      <c r="AB551" s="442"/>
      <c r="AC551" s="441"/>
      <c r="AD551" s="441"/>
      <c r="AE551" s="441"/>
      <c r="AF551" s="441"/>
      <c r="AG551" s="441"/>
      <c r="AH551" s="441"/>
      <c r="AI551" s="441"/>
      <c r="AJ551" s="441"/>
    </row>
    <row r="552" spans="1:36" ht="12.75" customHeight="1" x14ac:dyDescent="0.2">
      <c r="A552" s="441"/>
      <c r="B552" s="441"/>
      <c r="C552" s="442"/>
      <c r="D552" s="442"/>
      <c r="E552" s="442"/>
      <c r="F552" s="442"/>
      <c r="G552" s="442"/>
      <c r="H552" s="442"/>
      <c r="I552" s="442"/>
      <c r="J552" s="441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  <c r="AA552" s="442"/>
      <c r="AB552" s="442"/>
      <c r="AC552" s="441"/>
      <c r="AD552" s="441"/>
      <c r="AE552" s="441"/>
      <c r="AF552" s="441"/>
      <c r="AG552" s="441"/>
      <c r="AH552" s="441"/>
      <c r="AI552" s="441"/>
      <c r="AJ552" s="441"/>
    </row>
    <row r="553" spans="1:36" ht="12.75" customHeight="1" x14ac:dyDescent="0.2">
      <c r="A553" s="441"/>
      <c r="B553" s="441"/>
      <c r="C553" s="442"/>
      <c r="D553" s="442"/>
      <c r="E553" s="442"/>
      <c r="F553" s="442"/>
      <c r="G553" s="442"/>
      <c r="H553" s="442"/>
      <c r="I553" s="442"/>
      <c r="J553" s="441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  <c r="AA553" s="442"/>
      <c r="AB553" s="442"/>
      <c r="AC553" s="441"/>
      <c r="AD553" s="441"/>
      <c r="AE553" s="441"/>
      <c r="AF553" s="441"/>
      <c r="AG553" s="441"/>
      <c r="AH553" s="441"/>
      <c r="AI553" s="441"/>
      <c r="AJ553" s="441"/>
    </row>
    <row r="554" spans="1:36" ht="12.75" customHeight="1" x14ac:dyDescent="0.2">
      <c r="A554" s="441"/>
      <c r="B554" s="441"/>
      <c r="C554" s="442"/>
      <c r="D554" s="442"/>
      <c r="E554" s="442"/>
      <c r="F554" s="442"/>
      <c r="G554" s="442"/>
      <c r="H554" s="442"/>
      <c r="I554" s="442"/>
      <c r="J554" s="441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  <c r="AA554" s="442"/>
      <c r="AB554" s="442"/>
      <c r="AC554" s="441"/>
      <c r="AD554" s="441"/>
      <c r="AE554" s="441"/>
      <c r="AF554" s="441"/>
      <c r="AG554" s="441"/>
      <c r="AH554" s="441"/>
      <c r="AI554" s="441"/>
      <c r="AJ554" s="441"/>
    </row>
    <row r="555" spans="1:36" ht="12.75" customHeight="1" x14ac:dyDescent="0.2">
      <c r="A555" s="441"/>
      <c r="B555" s="441"/>
      <c r="C555" s="442"/>
      <c r="D555" s="442"/>
      <c r="E555" s="442"/>
      <c r="F555" s="442"/>
      <c r="G555" s="442"/>
      <c r="H555" s="442"/>
      <c r="I555" s="442"/>
      <c r="J555" s="441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  <c r="AA555" s="442"/>
      <c r="AB555" s="442"/>
      <c r="AC555" s="441"/>
      <c r="AD555" s="441"/>
      <c r="AE555" s="441"/>
      <c r="AF555" s="441"/>
      <c r="AG555" s="441"/>
      <c r="AH555" s="441"/>
      <c r="AI555" s="441"/>
      <c r="AJ555" s="441"/>
    </row>
    <row r="556" spans="1:36" ht="12.75" customHeight="1" x14ac:dyDescent="0.2">
      <c r="A556" s="441"/>
      <c r="B556" s="441"/>
      <c r="C556" s="442"/>
      <c r="D556" s="442"/>
      <c r="E556" s="442"/>
      <c r="F556" s="442"/>
      <c r="G556" s="442"/>
      <c r="H556" s="442"/>
      <c r="I556" s="442"/>
      <c r="J556" s="441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  <c r="AA556" s="442"/>
      <c r="AB556" s="442"/>
      <c r="AC556" s="441"/>
      <c r="AD556" s="441"/>
      <c r="AE556" s="441"/>
      <c r="AF556" s="441"/>
      <c r="AG556" s="441"/>
      <c r="AH556" s="441"/>
      <c r="AI556" s="441"/>
      <c r="AJ556" s="441"/>
    </row>
    <row r="557" spans="1:36" ht="12.75" customHeight="1" x14ac:dyDescent="0.2">
      <c r="A557" s="441"/>
      <c r="B557" s="441"/>
      <c r="C557" s="442"/>
      <c r="D557" s="442"/>
      <c r="E557" s="442"/>
      <c r="F557" s="442"/>
      <c r="G557" s="442"/>
      <c r="H557" s="442"/>
      <c r="I557" s="442"/>
      <c r="J557" s="441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  <c r="AA557" s="442"/>
      <c r="AB557" s="442"/>
      <c r="AC557" s="441"/>
      <c r="AD557" s="441"/>
      <c r="AE557" s="441"/>
      <c r="AF557" s="441"/>
      <c r="AG557" s="441"/>
      <c r="AH557" s="441"/>
      <c r="AI557" s="441"/>
      <c r="AJ557" s="441"/>
    </row>
    <row r="558" spans="1:36" ht="12.75" customHeight="1" x14ac:dyDescent="0.2">
      <c r="A558" s="441"/>
      <c r="B558" s="441"/>
      <c r="C558" s="442"/>
      <c r="D558" s="442"/>
      <c r="E558" s="442"/>
      <c r="F558" s="442"/>
      <c r="G558" s="442"/>
      <c r="H558" s="442"/>
      <c r="I558" s="442"/>
      <c r="J558" s="441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  <c r="AA558" s="442"/>
      <c r="AB558" s="442"/>
      <c r="AC558" s="441"/>
      <c r="AD558" s="441"/>
      <c r="AE558" s="441"/>
      <c r="AF558" s="441"/>
      <c r="AG558" s="441"/>
      <c r="AH558" s="441"/>
      <c r="AI558" s="441"/>
      <c r="AJ558" s="441"/>
    </row>
    <row r="559" spans="1:36" ht="12.75" customHeight="1" x14ac:dyDescent="0.2">
      <c r="A559" s="441"/>
      <c r="B559" s="441"/>
      <c r="C559" s="442"/>
      <c r="D559" s="442"/>
      <c r="E559" s="442"/>
      <c r="F559" s="442"/>
      <c r="G559" s="442"/>
      <c r="H559" s="442"/>
      <c r="I559" s="442"/>
      <c r="J559" s="441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  <c r="AA559" s="442"/>
      <c r="AB559" s="442"/>
      <c r="AC559" s="441"/>
      <c r="AD559" s="441"/>
      <c r="AE559" s="441"/>
      <c r="AF559" s="441"/>
      <c r="AG559" s="441"/>
      <c r="AH559" s="441"/>
      <c r="AI559" s="441"/>
      <c r="AJ559" s="441"/>
    </row>
    <row r="560" spans="1:36" ht="12.75" customHeight="1" x14ac:dyDescent="0.2">
      <c r="A560" s="441"/>
      <c r="B560" s="441"/>
      <c r="C560" s="442"/>
      <c r="D560" s="442"/>
      <c r="E560" s="442"/>
      <c r="F560" s="442"/>
      <c r="G560" s="442"/>
      <c r="H560" s="442"/>
      <c r="I560" s="442"/>
      <c r="J560" s="441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  <c r="AA560" s="442"/>
      <c r="AB560" s="442"/>
      <c r="AC560" s="441"/>
      <c r="AD560" s="441"/>
      <c r="AE560" s="441"/>
      <c r="AF560" s="441"/>
      <c r="AG560" s="441"/>
      <c r="AH560" s="441"/>
      <c r="AI560" s="441"/>
      <c r="AJ560" s="441"/>
    </row>
    <row r="561" spans="1:36" ht="12.75" customHeight="1" x14ac:dyDescent="0.2">
      <c r="A561" s="441"/>
      <c r="B561" s="441"/>
      <c r="C561" s="442"/>
      <c r="D561" s="442"/>
      <c r="E561" s="442"/>
      <c r="F561" s="442"/>
      <c r="G561" s="442"/>
      <c r="H561" s="442"/>
      <c r="I561" s="442"/>
      <c r="J561" s="441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  <c r="AA561" s="442"/>
      <c r="AB561" s="442"/>
      <c r="AC561" s="441"/>
      <c r="AD561" s="441"/>
      <c r="AE561" s="441"/>
      <c r="AF561" s="441"/>
      <c r="AG561" s="441"/>
      <c r="AH561" s="441"/>
      <c r="AI561" s="441"/>
      <c r="AJ561" s="441"/>
    </row>
    <row r="562" spans="1:36" ht="12.75" customHeight="1" x14ac:dyDescent="0.2">
      <c r="A562" s="441"/>
      <c r="B562" s="441"/>
      <c r="C562" s="442"/>
      <c r="D562" s="442"/>
      <c r="E562" s="442"/>
      <c r="F562" s="442"/>
      <c r="G562" s="442"/>
      <c r="H562" s="442"/>
      <c r="I562" s="442"/>
      <c r="J562" s="441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  <c r="AA562" s="442"/>
      <c r="AB562" s="442"/>
      <c r="AC562" s="441"/>
      <c r="AD562" s="441"/>
      <c r="AE562" s="441"/>
      <c r="AF562" s="441"/>
      <c r="AG562" s="441"/>
      <c r="AH562" s="441"/>
      <c r="AI562" s="441"/>
      <c r="AJ562" s="441"/>
    </row>
    <row r="563" spans="1:36" ht="12.75" customHeight="1" x14ac:dyDescent="0.2">
      <c r="A563" s="441"/>
      <c r="B563" s="441"/>
      <c r="C563" s="442"/>
      <c r="D563" s="442"/>
      <c r="E563" s="442"/>
      <c r="F563" s="442"/>
      <c r="G563" s="442"/>
      <c r="H563" s="442"/>
      <c r="I563" s="442"/>
      <c r="J563" s="441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  <c r="AA563" s="442"/>
      <c r="AB563" s="442"/>
      <c r="AC563" s="441"/>
      <c r="AD563" s="441"/>
      <c r="AE563" s="441"/>
      <c r="AF563" s="441"/>
      <c r="AG563" s="441"/>
      <c r="AH563" s="441"/>
      <c r="AI563" s="441"/>
      <c r="AJ563" s="441"/>
    </row>
    <row r="564" spans="1:36" ht="12.75" customHeight="1" x14ac:dyDescent="0.2">
      <c r="A564" s="441"/>
      <c r="B564" s="441"/>
      <c r="C564" s="442"/>
      <c r="D564" s="442"/>
      <c r="E564" s="442"/>
      <c r="F564" s="442"/>
      <c r="G564" s="442"/>
      <c r="H564" s="442"/>
      <c r="I564" s="442"/>
      <c r="J564" s="441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  <c r="AA564" s="442"/>
      <c r="AB564" s="442"/>
      <c r="AC564" s="441"/>
      <c r="AD564" s="441"/>
      <c r="AE564" s="441"/>
      <c r="AF564" s="441"/>
      <c r="AG564" s="441"/>
      <c r="AH564" s="441"/>
      <c r="AI564" s="441"/>
      <c r="AJ564" s="441"/>
    </row>
    <row r="565" spans="1:36" ht="12.75" customHeight="1" x14ac:dyDescent="0.2">
      <c r="A565" s="441"/>
      <c r="B565" s="441"/>
      <c r="C565" s="442"/>
      <c r="D565" s="442"/>
      <c r="E565" s="442"/>
      <c r="F565" s="442"/>
      <c r="G565" s="442"/>
      <c r="H565" s="442"/>
      <c r="I565" s="442"/>
      <c r="J565" s="441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  <c r="AA565" s="442"/>
      <c r="AB565" s="442"/>
      <c r="AC565" s="441"/>
      <c r="AD565" s="441"/>
      <c r="AE565" s="441"/>
      <c r="AF565" s="441"/>
      <c r="AG565" s="441"/>
      <c r="AH565" s="441"/>
      <c r="AI565" s="441"/>
      <c r="AJ565" s="441"/>
    </row>
    <row r="566" spans="1:36" ht="12.75" customHeight="1" x14ac:dyDescent="0.2">
      <c r="A566" s="441"/>
      <c r="B566" s="441"/>
      <c r="C566" s="442"/>
      <c r="D566" s="442"/>
      <c r="E566" s="442"/>
      <c r="F566" s="442"/>
      <c r="G566" s="442"/>
      <c r="H566" s="442"/>
      <c r="I566" s="442"/>
      <c r="J566" s="441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  <c r="AA566" s="442"/>
      <c r="AB566" s="442"/>
      <c r="AC566" s="441"/>
      <c r="AD566" s="441"/>
      <c r="AE566" s="441"/>
      <c r="AF566" s="441"/>
      <c r="AG566" s="441"/>
      <c r="AH566" s="441"/>
      <c r="AI566" s="441"/>
      <c r="AJ566" s="441"/>
    </row>
    <row r="567" spans="1:36" ht="12.75" customHeight="1" x14ac:dyDescent="0.2">
      <c r="A567" s="441"/>
      <c r="B567" s="441"/>
      <c r="C567" s="442"/>
      <c r="D567" s="442"/>
      <c r="E567" s="442"/>
      <c r="F567" s="442"/>
      <c r="G567" s="442"/>
      <c r="H567" s="442"/>
      <c r="I567" s="442"/>
      <c r="J567" s="441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  <c r="AA567" s="442"/>
      <c r="AB567" s="442"/>
      <c r="AC567" s="441"/>
      <c r="AD567" s="441"/>
      <c r="AE567" s="441"/>
      <c r="AF567" s="441"/>
      <c r="AG567" s="441"/>
      <c r="AH567" s="441"/>
      <c r="AI567" s="441"/>
      <c r="AJ567" s="441"/>
    </row>
    <row r="568" spans="1:36" ht="12.75" customHeight="1" x14ac:dyDescent="0.2">
      <c r="A568" s="441"/>
      <c r="B568" s="441"/>
      <c r="C568" s="442"/>
      <c r="D568" s="442"/>
      <c r="E568" s="442"/>
      <c r="F568" s="442"/>
      <c r="G568" s="442"/>
      <c r="H568" s="442"/>
      <c r="I568" s="442"/>
      <c r="J568" s="441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  <c r="AA568" s="442"/>
      <c r="AB568" s="442"/>
      <c r="AC568" s="441"/>
      <c r="AD568" s="441"/>
      <c r="AE568" s="441"/>
      <c r="AF568" s="441"/>
      <c r="AG568" s="441"/>
      <c r="AH568" s="441"/>
      <c r="AI568" s="441"/>
      <c r="AJ568" s="441"/>
    </row>
    <row r="569" spans="1:36" ht="12.75" customHeight="1" x14ac:dyDescent="0.2">
      <c r="A569" s="441"/>
      <c r="B569" s="441"/>
      <c r="C569" s="442"/>
      <c r="D569" s="442"/>
      <c r="E569" s="442"/>
      <c r="F569" s="442"/>
      <c r="G569" s="442"/>
      <c r="H569" s="442"/>
      <c r="I569" s="442"/>
      <c r="J569" s="441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  <c r="AA569" s="442"/>
      <c r="AB569" s="442"/>
      <c r="AC569" s="441"/>
      <c r="AD569" s="441"/>
      <c r="AE569" s="441"/>
      <c r="AF569" s="441"/>
      <c r="AG569" s="441"/>
      <c r="AH569" s="441"/>
      <c r="AI569" s="441"/>
      <c r="AJ569" s="441"/>
    </row>
    <row r="570" spans="1:36" ht="12.75" customHeight="1" x14ac:dyDescent="0.2">
      <c r="A570" s="441"/>
      <c r="B570" s="441"/>
      <c r="C570" s="442"/>
      <c r="D570" s="442"/>
      <c r="E570" s="442"/>
      <c r="F570" s="442"/>
      <c r="G570" s="442"/>
      <c r="H570" s="442"/>
      <c r="I570" s="442"/>
      <c r="J570" s="441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  <c r="AA570" s="442"/>
      <c r="AB570" s="442"/>
      <c r="AC570" s="441"/>
      <c r="AD570" s="441"/>
      <c r="AE570" s="441"/>
      <c r="AF570" s="441"/>
      <c r="AG570" s="441"/>
      <c r="AH570" s="441"/>
      <c r="AI570" s="441"/>
      <c r="AJ570" s="441"/>
    </row>
    <row r="571" spans="1:36" ht="12.75" customHeight="1" x14ac:dyDescent="0.2">
      <c r="A571" s="441"/>
      <c r="B571" s="441"/>
      <c r="C571" s="442"/>
      <c r="D571" s="442"/>
      <c r="E571" s="442"/>
      <c r="F571" s="442"/>
      <c r="G571" s="442"/>
      <c r="H571" s="442"/>
      <c r="I571" s="442"/>
      <c r="J571" s="441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  <c r="AA571" s="442"/>
      <c r="AB571" s="442"/>
      <c r="AC571" s="441"/>
      <c r="AD571" s="441"/>
      <c r="AE571" s="441"/>
      <c r="AF571" s="441"/>
      <c r="AG571" s="441"/>
      <c r="AH571" s="441"/>
      <c r="AI571" s="441"/>
      <c r="AJ571" s="441"/>
    </row>
    <row r="572" spans="1:36" ht="12.75" customHeight="1" x14ac:dyDescent="0.2">
      <c r="A572" s="441"/>
      <c r="B572" s="441"/>
      <c r="C572" s="442"/>
      <c r="D572" s="442"/>
      <c r="E572" s="442"/>
      <c r="F572" s="442"/>
      <c r="G572" s="442"/>
      <c r="H572" s="442"/>
      <c r="I572" s="442"/>
      <c r="J572" s="441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  <c r="AA572" s="442"/>
      <c r="AB572" s="442"/>
      <c r="AC572" s="441"/>
      <c r="AD572" s="441"/>
      <c r="AE572" s="441"/>
      <c r="AF572" s="441"/>
      <c r="AG572" s="441"/>
      <c r="AH572" s="441"/>
      <c r="AI572" s="441"/>
      <c r="AJ572" s="441"/>
    </row>
    <row r="573" spans="1:36" ht="12.75" customHeight="1" x14ac:dyDescent="0.2">
      <c r="A573" s="441"/>
      <c r="B573" s="441"/>
      <c r="C573" s="442"/>
      <c r="D573" s="442"/>
      <c r="E573" s="442"/>
      <c r="F573" s="442"/>
      <c r="G573" s="442"/>
      <c r="H573" s="442"/>
      <c r="I573" s="442"/>
      <c r="J573" s="441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  <c r="AA573" s="442"/>
      <c r="AB573" s="442"/>
      <c r="AC573" s="441"/>
      <c r="AD573" s="441"/>
      <c r="AE573" s="441"/>
      <c r="AF573" s="441"/>
      <c r="AG573" s="441"/>
      <c r="AH573" s="441"/>
      <c r="AI573" s="441"/>
      <c r="AJ573" s="441"/>
    </row>
    <row r="574" spans="1:36" ht="12.75" customHeight="1" x14ac:dyDescent="0.2">
      <c r="A574" s="441"/>
      <c r="B574" s="441"/>
      <c r="C574" s="442"/>
      <c r="D574" s="442"/>
      <c r="E574" s="442"/>
      <c r="F574" s="442"/>
      <c r="G574" s="442"/>
      <c r="H574" s="442"/>
      <c r="I574" s="442"/>
      <c r="J574" s="441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  <c r="AA574" s="442"/>
      <c r="AB574" s="442"/>
      <c r="AC574" s="441"/>
      <c r="AD574" s="441"/>
      <c r="AE574" s="441"/>
      <c r="AF574" s="441"/>
      <c r="AG574" s="441"/>
      <c r="AH574" s="441"/>
      <c r="AI574" s="441"/>
      <c r="AJ574" s="441"/>
    </row>
    <row r="575" spans="1:36" ht="12.75" customHeight="1" x14ac:dyDescent="0.2">
      <c r="A575" s="441"/>
      <c r="B575" s="441"/>
      <c r="C575" s="442"/>
      <c r="D575" s="442"/>
      <c r="E575" s="442"/>
      <c r="F575" s="442"/>
      <c r="G575" s="442"/>
      <c r="H575" s="442"/>
      <c r="I575" s="442"/>
      <c r="J575" s="441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  <c r="AA575" s="442"/>
      <c r="AB575" s="442"/>
      <c r="AC575" s="441"/>
      <c r="AD575" s="441"/>
      <c r="AE575" s="441"/>
      <c r="AF575" s="441"/>
      <c r="AG575" s="441"/>
      <c r="AH575" s="441"/>
      <c r="AI575" s="441"/>
      <c r="AJ575" s="441"/>
    </row>
    <row r="576" spans="1:36" ht="12.75" customHeight="1" x14ac:dyDescent="0.2">
      <c r="A576" s="441"/>
      <c r="B576" s="441"/>
      <c r="C576" s="442"/>
      <c r="D576" s="442"/>
      <c r="E576" s="442"/>
      <c r="F576" s="442"/>
      <c r="G576" s="442"/>
      <c r="H576" s="442"/>
      <c r="I576" s="442"/>
      <c r="J576" s="441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  <c r="AA576" s="442"/>
      <c r="AB576" s="442"/>
      <c r="AC576" s="441"/>
      <c r="AD576" s="441"/>
      <c r="AE576" s="441"/>
      <c r="AF576" s="441"/>
      <c r="AG576" s="441"/>
      <c r="AH576" s="441"/>
      <c r="AI576" s="441"/>
      <c r="AJ576" s="441"/>
    </row>
    <row r="577" spans="1:36" ht="12.75" customHeight="1" x14ac:dyDescent="0.2">
      <c r="A577" s="441"/>
      <c r="B577" s="441"/>
      <c r="C577" s="442"/>
      <c r="D577" s="442"/>
      <c r="E577" s="442"/>
      <c r="F577" s="442"/>
      <c r="G577" s="442"/>
      <c r="H577" s="442"/>
      <c r="I577" s="442"/>
      <c r="J577" s="441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  <c r="AA577" s="442"/>
      <c r="AB577" s="442"/>
      <c r="AC577" s="441"/>
      <c r="AD577" s="441"/>
      <c r="AE577" s="441"/>
      <c r="AF577" s="441"/>
      <c r="AG577" s="441"/>
      <c r="AH577" s="441"/>
      <c r="AI577" s="441"/>
      <c r="AJ577" s="441"/>
    </row>
    <row r="578" spans="1:36" ht="12.75" customHeight="1" x14ac:dyDescent="0.2">
      <c r="A578" s="441"/>
      <c r="B578" s="441"/>
      <c r="C578" s="442"/>
      <c r="D578" s="442"/>
      <c r="E578" s="442"/>
      <c r="F578" s="442"/>
      <c r="G578" s="442"/>
      <c r="H578" s="442"/>
      <c r="I578" s="442"/>
      <c r="J578" s="441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  <c r="AA578" s="442"/>
      <c r="AB578" s="442"/>
      <c r="AC578" s="441"/>
      <c r="AD578" s="441"/>
      <c r="AE578" s="441"/>
      <c r="AF578" s="441"/>
      <c r="AG578" s="441"/>
      <c r="AH578" s="441"/>
      <c r="AI578" s="441"/>
      <c r="AJ578" s="441"/>
    </row>
    <row r="579" spans="1:36" ht="12.75" customHeight="1" x14ac:dyDescent="0.2">
      <c r="A579" s="441"/>
      <c r="B579" s="441"/>
      <c r="C579" s="442"/>
      <c r="D579" s="442"/>
      <c r="E579" s="442"/>
      <c r="F579" s="442"/>
      <c r="G579" s="442"/>
      <c r="H579" s="442"/>
      <c r="I579" s="442"/>
      <c r="J579" s="441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  <c r="AA579" s="442"/>
      <c r="AB579" s="442"/>
      <c r="AC579" s="441"/>
      <c r="AD579" s="441"/>
      <c r="AE579" s="441"/>
      <c r="AF579" s="441"/>
      <c r="AG579" s="441"/>
      <c r="AH579" s="441"/>
      <c r="AI579" s="441"/>
      <c r="AJ579" s="441"/>
    </row>
    <row r="580" spans="1:36" ht="12.75" customHeight="1" x14ac:dyDescent="0.2">
      <c r="A580" s="441"/>
      <c r="B580" s="441"/>
      <c r="C580" s="442"/>
      <c r="D580" s="442"/>
      <c r="E580" s="442"/>
      <c r="F580" s="442"/>
      <c r="G580" s="442"/>
      <c r="H580" s="442"/>
      <c r="I580" s="442"/>
      <c r="J580" s="441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  <c r="AA580" s="442"/>
      <c r="AB580" s="442"/>
      <c r="AC580" s="441"/>
      <c r="AD580" s="441"/>
      <c r="AE580" s="441"/>
      <c r="AF580" s="441"/>
      <c r="AG580" s="441"/>
      <c r="AH580" s="441"/>
      <c r="AI580" s="441"/>
      <c r="AJ580" s="441"/>
    </row>
    <row r="581" spans="1:36" ht="12.75" customHeight="1" x14ac:dyDescent="0.2">
      <c r="A581" s="441"/>
      <c r="B581" s="441"/>
      <c r="C581" s="442"/>
      <c r="D581" s="442"/>
      <c r="E581" s="442"/>
      <c r="F581" s="442"/>
      <c r="G581" s="442"/>
      <c r="H581" s="442"/>
      <c r="I581" s="442"/>
      <c r="J581" s="441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  <c r="AA581" s="442"/>
      <c r="AB581" s="442"/>
      <c r="AC581" s="441"/>
      <c r="AD581" s="441"/>
      <c r="AE581" s="441"/>
      <c r="AF581" s="441"/>
      <c r="AG581" s="441"/>
      <c r="AH581" s="441"/>
      <c r="AI581" s="441"/>
      <c r="AJ581" s="441"/>
    </row>
    <row r="582" spans="1:36" ht="12.75" customHeight="1" x14ac:dyDescent="0.2">
      <c r="A582" s="441"/>
      <c r="B582" s="441"/>
      <c r="C582" s="442"/>
      <c r="D582" s="442"/>
      <c r="E582" s="442"/>
      <c r="F582" s="442"/>
      <c r="G582" s="442"/>
      <c r="H582" s="442"/>
      <c r="I582" s="442"/>
      <c r="J582" s="441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  <c r="AA582" s="442"/>
      <c r="AB582" s="442"/>
      <c r="AC582" s="441"/>
      <c r="AD582" s="441"/>
      <c r="AE582" s="441"/>
      <c r="AF582" s="441"/>
      <c r="AG582" s="441"/>
      <c r="AH582" s="441"/>
      <c r="AI582" s="441"/>
      <c r="AJ582" s="441"/>
    </row>
    <row r="583" spans="1:36" ht="12.75" customHeight="1" x14ac:dyDescent="0.2">
      <c r="A583" s="441"/>
      <c r="B583" s="441"/>
      <c r="C583" s="442"/>
      <c r="D583" s="442"/>
      <c r="E583" s="442"/>
      <c r="F583" s="442"/>
      <c r="G583" s="442"/>
      <c r="H583" s="442"/>
      <c r="I583" s="442"/>
      <c r="J583" s="441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  <c r="AA583" s="442"/>
      <c r="AB583" s="442"/>
      <c r="AC583" s="441"/>
      <c r="AD583" s="441"/>
      <c r="AE583" s="441"/>
      <c r="AF583" s="441"/>
      <c r="AG583" s="441"/>
      <c r="AH583" s="441"/>
      <c r="AI583" s="441"/>
      <c r="AJ583" s="441"/>
    </row>
    <row r="584" spans="1:36" ht="12.75" customHeight="1" x14ac:dyDescent="0.2">
      <c r="A584" s="441"/>
      <c r="B584" s="441"/>
      <c r="C584" s="442"/>
      <c r="D584" s="442"/>
      <c r="E584" s="442"/>
      <c r="F584" s="442"/>
      <c r="G584" s="442"/>
      <c r="H584" s="442"/>
      <c r="I584" s="442"/>
      <c r="J584" s="441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  <c r="AA584" s="442"/>
      <c r="AB584" s="442"/>
      <c r="AC584" s="441"/>
      <c r="AD584" s="441"/>
      <c r="AE584" s="441"/>
      <c r="AF584" s="441"/>
      <c r="AG584" s="441"/>
      <c r="AH584" s="441"/>
      <c r="AI584" s="441"/>
      <c r="AJ584" s="441"/>
    </row>
    <row r="585" spans="1:36" ht="12.75" customHeight="1" x14ac:dyDescent="0.2">
      <c r="A585" s="441"/>
      <c r="B585" s="441"/>
      <c r="C585" s="442"/>
      <c r="D585" s="442"/>
      <c r="E585" s="442"/>
      <c r="F585" s="442"/>
      <c r="G585" s="442"/>
      <c r="H585" s="442"/>
      <c r="I585" s="442"/>
      <c r="J585" s="441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  <c r="AA585" s="442"/>
      <c r="AB585" s="442"/>
      <c r="AC585" s="441"/>
      <c r="AD585" s="441"/>
      <c r="AE585" s="441"/>
      <c r="AF585" s="441"/>
      <c r="AG585" s="441"/>
      <c r="AH585" s="441"/>
      <c r="AI585" s="441"/>
      <c r="AJ585" s="441"/>
    </row>
    <row r="586" spans="1:36" ht="12.75" customHeight="1" x14ac:dyDescent="0.2">
      <c r="A586" s="441"/>
      <c r="B586" s="441"/>
      <c r="C586" s="442"/>
      <c r="D586" s="442"/>
      <c r="E586" s="442"/>
      <c r="F586" s="442"/>
      <c r="G586" s="442"/>
      <c r="H586" s="442"/>
      <c r="I586" s="442"/>
      <c r="J586" s="441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  <c r="AA586" s="442"/>
      <c r="AB586" s="442"/>
      <c r="AC586" s="441"/>
      <c r="AD586" s="441"/>
      <c r="AE586" s="441"/>
      <c r="AF586" s="441"/>
      <c r="AG586" s="441"/>
      <c r="AH586" s="441"/>
      <c r="AI586" s="441"/>
      <c r="AJ586" s="441"/>
    </row>
    <row r="587" spans="1:36" ht="12.75" customHeight="1" x14ac:dyDescent="0.2">
      <c r="A587" s="441"/>
      <c r="B587" s="441"/>
      <c r="C587" s="442"/>
      <c r="D587" s="442"/>
      <c r="E587" s="442"/>
      <c r="F587" s="442"/>
      <c r="G587" s="442"/>
      <c r="H587" s="442"/>
      <c r="I587" s="442"/>
      <c r="J587" s="441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  <c r="AA587" s="442"/>
      <c r="AB587" s="442"/>
      <c r="AC587" s="441"/>
      <c r="AD587" s="441"/>
      <c r="AE587" s="441"/>
      <c r="AF587" s="441"/>
      <c r="AG587" s="441"/>
      <c r="AH587" s="441"/>
      <c r="AI587" s="441"/>
      <c r="AJ587" s="441"/>
    </row>
    <row r="588" spans="1:36" ht="12.75" customHeight="1" x14ac:dyDescent="0.2">
      <c r="A588" s="441"/>
      <c r="B588" s="441"/>
      <c r="C588" s="442"/>
      <c r="D588" s="442"/>
      <c r="E588" s="442"/>
      <c r="F588" s="442"/>
      <c r="G588" s="442"/>
      <c r="H588" s="442"/>
      <c r="I588" s="442"/>
      <c r="J588" s="441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  <c r="AA588" s="442"/>
      <c r="AB588" s="442"/>
      <c r="AC588" s="441"/>
      <c r="AD588" s="441"/>
      <c r="AE588" s="441"/>
      <c r="AF588" s="441"/>
      <c r="AG588" s="441"/>
      <c r="AH588" s="441"/>
      <c r="AI588" s="441"/>
      <c r="AJ588" s="441"/>
    </row>
    <row r="589" spans="1:36" ht="12.75" customHeight="1" x14ac:dyDescent="0.2">
      <c r="A589" s="441"/>
      <c r="B589" s="441"/>
      <c r="C589" s="442"/>
      <c r="D589" s="442"/>
      <c r="E589" s="442"/>
      <c r="F589" s="442"/>
      <c r="G589" s="442"/>
      <c r="H589" s="442"/>
      <c r="I589" s="442"/>
      <c r="J589" s="441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  <c r="AA589" s="442"/>
      <c r="AB589" s="442"/>
      <c r="AC589" s="441"/>
      <c r="AD589" s="441"/>
      <c r="AE589" s="441"/>
      <c r="AF589" s="441"/>
      <c r="AG589" s="441"/>
      <c r="AH589" s="441"/>
      <c r="AI589" s="441"/>
      <c r="AJ589" s="441"/>
    </row>
    <row r="590" spans="1:36" ht="12.75" customHeight="1" x14ac:dyDescent="0.2">
      <c r="A590" s="441"/>
      <c r="B590" s="441"/>
      <c r="C590" s="442"/>
      <c r="D590" s="442"/>
      <c r="E590" s="442"/>
      <c r="F590" s="442"/>
      <c r="G590" s="442"/>
      <c r="H590" s="442"/>
      <c r="I590" s="442"/>
      <c r="J590" s="441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  <c r="AA590" s="442"/>
      <c r="AB590" s="442"/>
      <c r="AC590" s="441"/>
      <c r="AD590" s="441"/>
      <c r="AE590" s="441"/>
      <c r="AF590" s="441"/>
      <c r="AG590" s="441"/>
      <c r="AH590" s="441"/>
      <c r="AI590" s="441"/>
      <c r="AJ590" s="441"/>
    </row>
    <row r="591" spans="1:36" ht="12.75" customHeight="1" x14ac:dyDescent="0.2">
      <c r="A591" s="441"/>
      <c r="B591" s="441"/>
      <c r="C591" s="442"/>
      <c r="D591" s="442"/>
      <c r="E591" s="442"/>
      <c r="F591" s="442"/>
      <c r="G591" s="442"/>
      <c r="H591" s="442"/>
      <c r="I591" s="442"/>
      <c r="J591" s="441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  <c r="AA591" s="442"/>
      <c r="AB591" s="442"/>
      <c r="AC591" s="441"/>
      <c r="AD591" s="441"/>
      <c r="AE591" s="441"/>
      <c r="AF591" s="441"/>
      <c r="AG591" s="441"/>
      <c r="AH591" s="441"/>
      <c r="AI591" s="441"/>
      <c r="AJ591" s="441"/>
    </row>
    <row r="592" spans="1:36" ht="12.75" customHeight="1" x14ac:dyDescent="0.2">
      <c r="A592" s="441"/>
      <c r="B592" s="441"/>
      <c r="C592" s="442"/>
      <c r="D592" s="442"/>
      <c r="E592" s="442"/>
      <c r="F592" s="442"/>
      <c r="G592" s="442"/>
      <c r="H592" s="442"/>
      <c r="I592" s="442"/>
      <c r="J592" s="441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  <c r="AA592" s="442"/>
      <c r="AB592" s="442"/>
      <c r="AC592" s="441"/>
      <c r="AD592" s="441"/>
      <c r="AE592" s="441"/>
      <c r="AF592" s="441"/>
      <c r="AG592" s="441"/>
      <c r="AH592" s="441"/>
      <c r="AI592" s="441"/>
      <c r="AJ592" s="441"/>
    </row>
    <row r="593" spans="1:36" ht="12.75" customHeight="1" x14ac:dyDescent="0.2">
      <c r="A593" s="441"/>
      <c r="B593" s="441"/>
      <c r="C593" s="442"/>
      <c r="D593" s="442"/>
      <c r="E593" s="442"/>
      <c r="F593" s="442"/>
      <c r="G593" s="442"/>
      <c r="H593" s="442"/>
      <c r="I593" s="442"/>
      <c r="J593" s="441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  <c r="AA593" s="442"/>
      <c r="AB593" s="442"/>
      <c r="AC593" s="441"/>
      <c r="AD593" s="441"/>
      <c r="AE593" s="441"/>
      <c r="AF593" s="441"/>
      <c r="AG593" s="441"/>
      <c r="AH593" s="441"/>
      <c r="AI593" s="441"/>
      <c r="AJ593" s="441"/>
    </row>
    <row r="594" spans="1:36" ht="12.75" customHeight="1" x14ac:dyDescent="0.2">
      <c r="A594" s="441"/>
      <c r="B594" s="441"/>
      <c r="C594" s="442"/>
      <c r="D594" s="442"/>
      <c r="E594" s="442"/>
      <c r="F594" s="442"/>
      <c r="G594" s="442"/>
      <c r="H594" s="442"/>
      <c r="I594" s="442"/>
      <c r="J594" s="441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  <c r="AA594" s="442"/>
      <c r="AB594" s="442"/>
      <c r="AC594" s="441"/>
      <c r="AD594" s="441"/>
      <c r="AE594" s="441"/>
      <c r="AF594" s="441"/>
      <c r="AG594" s="441"/>
      <c r="AH594" s="441"/>
      <c r="AI594" s="441"/>
      <c r="AJ594" s="441"/>
    </row>
    <row r="595" spans="1:36" ht="12.75" customHeight="1" x14ac:dyDescent="0.2">
      <c r="A595" s="441"/>
      <c r="B595" s="441"/>
      <c r="C595" s="442"/>
      <c r="D595" s="442"/>
      <c r="E595" s="442"/>
      <c r="F595" s="442"/>
      <c r="G595" s="442"/>
      <c r="H595" s="442"/>
      <c r="I595" s="442"/>
      <c r="J595" s="441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  <c r="AA595" s="442"/>
      <c r="AB595" s="442"/>
      <c r="AC595" s="441"/>
      <c r="AD595" s="441"/>
      <c r="AE595" s="441"/>
      <c r="AF595" s="441"/>
      <c r="AG595" s="441"/>
      <c r="AH595" s="441"/>
      <c r="AI595" s="441"/>
      <c r="AJ595" s="441"/>
    </row>
    <row r="596" spans="1:36" ht="12.75" customHeight="1" x14ac:dyDescent="0.2">
      <c r="A596" s="441"/>
      <c r="B596" s="441"/>
      <c r="C596" s="442"/>
      <c r="D596" s="442"/>
      <c r="E596" s="442"/>
      <c r="F596" s="442"/>
      <c r="G596" s="442"/>
      <c r="H596" s="442"/>
      <c r="I596" s="442"/>
      <c r="J596" s="441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  <c r="AA596" s="442"/>
      <c r="AB596" s="442"/>
      <c r="AC596" s="441"/>
      <c r="AD596" s="441"/>
      <c r="AE596" s="441"/>
      <c r="AF596" s="441"/>
      <c r="AG596" s="441"/>
      <c r="AH596" s="441"/>
      <c r="AI596" s="441"/>
      <c r="AJ596" s="441"/>
    </row>
    <row r="597" spans="1:36" ht="12.75" customHeight="1" x14ac:dyDescent="0.2">
      <c r="A597" s="441"/>
      <c r="B597" s="441"/>
      <c r="C597" s="442"/>
      <c r="D597" s="442"/>
      <c r="E597" s="442"/>
      <c r="F597" s="442"/>
      <c r="G597" s="442"/>
      <c r="H597" s="442"/>
      <c r="I597" s="442"/>
      <c r="J597" s="441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  <c r="AA597" s="442"/>
      <c r="AB597" s="442"/>
      <c r="AC597" s="441"/>
      <c r="AD597" s="441"/>
      <c r="AE597" s="441"/>
      <c r="AF597" s="441"/>
      <c r="AG597" s="441"/>
      <c r="AH597" s="441"/>
      <c r="AI597" s="441"/>
      <c r="AJ597" s="441"/>
    </row>
    <row r="598" spans="1:36" ht="12.75" customHeight="1" x14ac:dyDescent="0.2">
      <c r="A598" s="441"/>
      <c r="B598" s="441"/>
      <c r="C598" s="442"/>
      <c r="D598" s="442"/>
      <c r="E598" s="442"/>
      <c r="F598" s="442"/>
      <c r="G598" s="442"/>
      <c r="H598" s="442"/>
      <c r="I598" s="442"/>
      <c r="J598" s="441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  <c r="AA598" s="442"/>
      <c r="AB598" s="442"/>
      <c r="AC598" s="441"/>
      <c r="AD598" s="441"/>
      <c r="AE598" s="441"/>
      <c r="AF598" s="441"/>
      <c r="AG598" s="441"/>
      <c r="AH598" s="441"/>
      <c r="AI598" s="441"/>
      <c r="AJ598" s="441"/>
    </row>
    <row r="599" spans="1:36" ht="12.75" customHeight="1" x14ac:dyDescent="0.2">
      <c r="A599" s="441"/>
      <c r="B599" s="441"/>
      <c r="C599" s="442"/>
      <c r="D599" s="442"/>
      <c r="E599" s="442"/>
      <c r="F599" s="442"/>
      <c r="G599" s="442"/>
      <c r="H599" s="442"/>
      <c r="I599" s="442"/>
      <c r="J599" s="441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  <c r="AA599" s="442"/>
      <c r="AB599" s="442"/>
      <c r="AC599" s="441"/>
      <c r="AD599" s="441"/>
      <c r="AE599" s="441"/>
      <c r="AF599" s="441"/>
      <c r="AG599" s="441"/>
      <c r="AH599" s="441"/>
      <c r="AI599" s="441"/>
      <c r="AJ599" s="441"/>
    </row>
    <row r="600" spans="1:36" ht="12.75" customHeight="1" x14ac:dyDescent="0.2">
      <c r="A600" s="441"/>
      <c r="B600" s="441"/>
      <c r="C600" s="442"/>
      <c r="D600" s="442"/>
      <c r="E600" s="442"/>
      <c r="F600" s="442"/>
      <c r="G600" s="442"/>
      <c r="H600" s="442"/>
      <c r="I600" s="442"/>
      <c r="J600" s="441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  <c r="AA600" s="442"/>
      <c r="AB600" s="442"/>
      <c r="AC600" s="441"/>
      <c r="AD600" s="441"/>
      <c r="AE600" s="441"/>
      <c r="AF600" s="441"/>
      <c r="AG600" s="441"/>
      <c r="AH600" s="441"/>
      <c r="AI600" s="441"/>
      <c r="AJ600" s="441"/>
    </row>
    <row r="601" spans="1:36" ht="12.75" customHeight="1" x14ac:dyDescent="0.2">
      <c r="A601" s="441"/>
      <c r="B601" s="441"/>
      <c r="C601" s="442"/>
      <c r="D601" s="442"/>
      <c r="E601" s="442"/>
      <c r="F601" s="442"/>
      <c r="G601" s="442"/>
      <c r="H601" s="442"/>
      <c r="I601" s="442"/>
      <c r="J601" s="441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  <c r="AA601" s="442"/>
      <c r="AB601" s="442"/>
      <c r="AC601" s="441"/>
      <c r="AD601" s="441"/>
      <c r="AE601" s="441"/>
      <c r="AF601" s="441"/>
      <c r="AG601" s="441"/>
      <c r="AH601" s="441"/>
      <c r="AI601" s="441"/>
      <c r="AJ601" s="441"/>
    </row>
    <row r="602" spans="1:36" ht="12.75" customHeight="1" x14ac:dyDescent="0.2">
      <c r="A602" s="441"/>
      <c r="B602" s="441"/>
      <c r="C602" s="442"/>
      <c r="D602" s="442"/>
      <c r="E602" s="442"/>
      <c r="F602" s="442"/>
      <c r="G602" s="442"/>
      <c r="H602" s="442"/>
      <c r="I602" s="442"/>
      <c r="J602" s="441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  <c r="AA602" s="442"/>
      <c r="AB602" s="442"/>
      <c r="AC602" s="441"/>
      <c r="AD602" s="441"/>
      <c r="AE602" s="441"/>
      <c r="AF602" s="441"/>
      <c r="AG602" s="441"/>
      <c r="AH602" s="441"/>
      <c r="AI602" s="441"/>
      <c r="AJ602" s="441"/>
    </row>
    <row r="603" spans="1:36" ht="12.75" customHeight="1" x14ac:dyDescent="0.2">
      <c r="A603" s="441"/>
      <c r="B603" s="441"/>
      <c r="C603" s="442"/>
      <c r="D603" s="442"/>
      <c r="E603" s="442"/>
      <c r="F603" s="442"/>
      <c r="G603" s="442"/>
      <c r="H603" s="442"/>
      <c r="I603" s="442"/>
      <c r="J603" s="441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  <c r="AA603" s="442"/>
      <c r="AB603" s="442"/>
      <c r="AC603" s="441"/>
      <c r="AD603" s="441"/>
      <c r="AE603" s="441"/>
      <c r="AF603" s="441"/>
      <c r="AG603" s="441"/>
      <c r="AH603" s="441"/>
      <c r="AI603" s="441"/>
      <c r="AJ603" s="441"/>
    </row>
    <row r="604" spans="1:36" ht="12.75" customHeight="1" x14ac:dyDescent="0.2">
      <c r="A604" s="441"/>
      <c r="B604" s="441"/>
      <c r="C604" s="442"/>
      <c r="D604" s="442"/>
      <c r="E604" s="442"/>
      <c r="F604" s="442"/>
      <c r="G604" s="442"/>
      <c r="H604" s="442"/>
      <c r="I604" s="442"/>
      <c r="J604" s="441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  <c r="AA604" s="442"/>
      <c r="AB604" s="442"/>
      <c r="AC604" s="441"/>
      <c r="AD604" s="441"/>
      <c r="AE604" s="441"/>
      <c r="AF604" s="441"/>
      <c r="AG604" s="441"/>
      <c r="AH604" s="441"/>
      <c r="AI604" s="441"/>
      <c r="AJ604" s="441"/>
    </row>
    <row r="605" spans="1:36" ht="12.75" customHeight="1" x14ac:dyDescent="0.2">
      <c r="A605" s="441"/>
      <c r="B605" s="441"/>
      <c r="C605" s="442"/>
      <c r="D605" s="442"/>
      <c r="E605" s="442"/>
      <c r="F605" s="442"/>
      <c r="G605" s="442"/>
      <c r="H605" s="442"/>
      <c r="I605" s="442"/>
      <c r="J605" s="441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  <c r="AA605" s="442"/>
      <c r="AB605" s="442"/>
      <c r="AC605" s="441"/>
      <c r="AD605" s="441"/>
      <c r="AE605" s="441"/>
      <c r="AF605" s="441"/>
      <c r="AG605" s="441"/>
      <c r="AH605" s="441"/>
      <c r="AI605" s="441"/>
      <c r="AJ605" s="441"/>
    </row>
    <row r="606" spans="1:36" ht="12.75" customHeight="1" x14ac:dyDescent="0.2">
      <c r="A606" s="441"/>
      <c r="B606" s="441"/>
      <c r="C606" s="442"/>
      <c r="D606" s="442"/>
      <c r="E606" s="442"/>
      <c r="F606" s="442"/>
      <c r="G606" s="442"/>
      <c r="H606" s="442"/>
      <c r="I606" s="442"/>
      <c r="J606" s="441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  <c r="AA606" s="442"/>
      <c r="AB606" s="442"/>
      <c r="AC606" s="441"/>
      <c r="AD606" s="441"/>
      <c r="AE606" s="441"/>
      <c r="AF606" s="441"/>
      <c r="AG606" s="441"/>
      <c r="AH606" s="441"/>
      <c r="AI606" s="441"/>
      <c r="AJ606" s="441"/>
    </row>
    <row r="607" spans="1:36" ht="12.75" customHeight="1" x14ac:dyDescent="0.2">
      <c r="A607" s="441"/>
      <c r="B607" s="441"/>
      <c r="C607" s="442"/>
      <c r="D607" s="442"/>
      <c r="E607" s="442"/>
      <c r="F607" s="442"/>
      <c r="G607" s="442"/>
      <c r="H607" s="442"/>
      <c r="I607" s="442"/>
      <c r="J607" s="441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  <c r="AA607" s="442"/>
      <c r="AB607" s="442"/>
      <c r="AC607" s="441"/>
      <c r="AD607" s="441"/>
      <c r="AE607" s="441"/>
      <c r="AF607" s="441"/>
      <c r="AG607" s="441"/>
      <c r="AH607" s="441"/>
      <c r="AI607" s="441"/>
      <c r="AJ607" s="441"/>
    </row>
    <row r="608" spans="1:36" ht="12.75" customHeight="1" x14ac:dyDescent="0.2">
      <c r="A608" s="441"/>
      <c r="B608" s="441"/>
      <c r="C608" s="442"/>
      <c r="D608" s="442"/>
      <c r="E608" s="442"/>
      <c r="F608" s="442"/>
      <c r="G608" s="442"/>
      <c r="H608" s="442"/>
      <c r="I608" s="442"/>
      <c r="J608" s="441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  <c r="AA608" s="442"/>
      <c r="AB608" s="442"/>
      <c r="AC608" s="441"/>
      <c r="AD608" s="441"/>
      <c r="AE608" s="441"/>
      <c r="AF608" s="441"/>
      <c r="AG608" s="441"/>
      <c r="AH608" s="441"/>
      <c r="AI608" s="441"/>
      <c r="AJ608" s="441"/>
    </row>
    <row r="609" spans="1:36" ht="12.75" customHeight="1" x14ac:dyDescent="0.2">
      <c r="A609" s="441"/>
      <c r="B609" s="441"/>
      <c r="C609" s="442"/>
      <c r="D609" s="442"/>
      <c r="E609" s="442"/>
      <c r="F609" s="442"/>
      <c r="G609" s="442"/>
      <c r="H609" s="442"/>
      <c r="I609" s="442"/>
      <c r="J609" s="441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  <c r="AA609" s="442"/>
      <c r="AB609" s="442"/>
      <c r="AC609" s="441"/>
      <c r="AD609" s="441"/>
      <c r="AE609" s="441"/>
      <c r="AF609" s="441"/>
      <c r="AG609" s="441"/>
      <c r="AH609" s="441"/>
      <c r="AI609" s="441"/>
      <c r="AJ609" s="441"/>
    </row>
    <row r="610" spans="1:36" ht="12.75" customHeight="1" x14ac:dyDescent="0.2">
      <c r="A610" s="441"/>
      <c r="B610" s="441"/>
      <c r="C610" s="442"/>
      <c r="D610" s="442"/>
      <c r="E610" s="442"/>
      <c r="F610" s="442"/>
      <c r="G610" s="442"/>
      <c r="H610" s="442"/>
      <c r="I610" s="442"/>
      <c r="J610" s="441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  <c r="AA610" s="442"/>
      <c r="AB610" s="442"/>
      <c r="AC610" s="441"/>
      <c r="AD610" s="441"/>
      <c r="AE610" s="441"/>
      <c r="AF610" s="441"/>
      <c r="AG610" s="441"/>
      <c r="AH610" s="441"/>
      <c r="AI610" s="441"/>
      <c r="AJ610" s="441"/>
    </row>
    <row r="611" spans="1:36" ht="12.75" customHeight="1" x14ac:dyDescent="0.2">
      <c r="A611" s="441"/>
      <c r="B611" s="441"/>
      <c r="C611" s="442"/>
      <c r="D611" s="442"/>
      <c r="E611" s="442"/>
      <c r="F611" s="442"/>
      <c r="G611" s="442"/>
      <c r="H611" s="442"/>
      <c r="I611" s="442"/>
      <c r="J611" s="441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  <c r="AA611" s="442"/>
      <c r="AB611" s="442"/>
      <c r="AC611" s="441"/>
      <c r="AD611" s="441"/>
      <c r="AE611" s="441"/>
      <c r="AF611" s="441"/>
      <c r="AG611" s="441"/>
      <c r="AH611" s="441"/>
      <c r="AI611" s="441"/>
      <c r="AJ611" s="441"/>
    </row>
    <row r="612" spans="1:36" ht="12.75" customHeight="1" x14ac:dyDescent="0.2">
      <c r="A612" s="441"/>
      <c r="B612" s="441"/>
      <c r="C612" s="442"/>
      <c r="D612" s="442"/>
      <c r="E612" s="442"/>
      <c r="F612" s="442"/>
      <c r="G612" s="442"/>
      <c r="H612" s="442"/>
      <c r="I612" s="442"/>
      <c r="J612" s="441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  <c r="AA612" s="442"/>
      <c r="AB612" s="442"/>
      <c r="AC612" s="441"/>
      <c r="AD612" s="441"/>
      <c r="AE612" s="441"/>
      <c r="AF612" s="441"/>
      <c r="AG612" s="441"/>
      <c r="AH612" s="441"/>
      <c r="AI612" s="441"/>
      <c r="AJ612" s="441"/>
    </row>
    <row r="613" spans="1:36" ht="12.75" customHeight="1" x14ac:dyDescent="0.2">
      <c r="A613" s="441"/>
      <c r="B613" s="441"/>
      <c r="C613" s="442"/>
      <c r="D613" s="442"/>
      <c r="E613" s="442"/>
      <c r="F613" s="442"/>
      <c r="G613" s="442"/>
      <c r="H613" s="442"/>
      <c r="I613" s="442"/>
      <c r="J613" s="441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  <c r="AA613" s="442"/>
      <c r="AB613" s="442"/>
      <c r="AC613" s="441"/>
      <c r="AD613" s="441"/>
      <c r="AE613" s="441"/>
      <c r="AF613" s="441"/>
      <c r="AG613" s="441"/>
      <c r="AH613" s="441"/>
      <c r="AI613" s="441"/>
      <c r="AJ613" s="441"/>
    </row>
    <row r="614" spans="1:36" ht="12.75" customHeight="1" x14ac:dyDescent="0.2">
      <c r="A614" s="441"/>
      <c r="B614" s="441"/>
      <c r="C614" s="442"/>
      <c r="D614" s="442"/>
      <c r="E614" s="442"/>
      <c r="F614" s="442"/>
      <c r="G614" s="442"/>
      <c r="H614" s="442"/>
      <c r="I614" s="442"/>
      <c r="J614" s="441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  <c r="AA614" s="442"/>
      <c r="AB614" s="442"/>
      <c r="AC614" s="441"/>
      <c r="AD614" s="441"/>
      <c r="AE614" s="441"/>
      <c r="AF614" s="441"/>
      <c r="AG614" s="441"/>
      <c r="AH614" s="441"/>
      <c r="AI614" s="441"/>
      <c r="AJ614" s="441"/>
    </row>
    <row r="615" spans="1:36" ht="12.75" customHeight="1" x14ac:dyDescent="0.2">
      <c r="A615" s="441"/>
      <c r="B615" s="441"/>
      <c r="C615" s="442"/>
      <c r="D615" s="442"/>
      <c r="E615" s="442"/>
      <c r="F615" s="442"/>
      <c r="G615" s="442"/>
      <c r="H615" s="442"/>
      <c r="I615" s="442"/>
      <c r="J615" s="441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  <c r="AA615" s="442"/>
      <c r="AB615" s="442"/>
      <c r="AC615" s="441"/>
      <c r="AD615" s="441"/>
      <c r="AE615" s="441"/>
      <c r="AF615" s="441"/>
      <c r="AG615" s="441"/>
      <c r="AH615" s="441"/>
      <c r="AI615" s="441"/>
      <c r="AJ615" s="441"/>
    </row>
    <row r="616" spans="1:36" ht="12.75" customHeight="1" x14ac:dyDescent="0.2">
      <c r="A616" s="441"/>
      <c r="B616" s="441"/>
      <c r="C616" s="442"/>
      <c r="D616" s="442"/>
      <c r="E616" s="442"/>
      <c r="F616" s="442"/>
      <c r="G616" s="442"/>
      <c r="H616" s="442"/>
      <c r="I616" s="442"/>
      <c r="J616" s="441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  <c r="AA616" s="442"/>
      <c r="AB616" s="442"/>
      <c r="AC616" s="441"/>
      <c r="AD616" s="441"/>
      <c r="AE616" s="441"/>
      <c r="AF616" s="441"/>
      <c r="AG616" s="441"/>
      <c r="AH616" s="441"/>
      <c r="AI616" s="441"/>
      <c r="AJ616" s="441"/>
    </row>
    <row r="617" spans="1:36" ht="12.75" customHeight="1" x14ac:dyDescent="0.2">
      <c r="A617" s="441"/>
      <c r="B617" s="441"/>
      <c r="C617" s="442"/>
      <c r="D617" s="442"/>
      <c r="E617" s="442"/>
      <c r="F617" s="442"/>
      <c r="G617" s="442"/>
      <c r="H617" s="442"/>
      <c r="I617" s="442"/>
      <c r="J617" s="441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  <c r="AA617" s="442"/>
      <c r="AB617" s="442"/>
      <c r="AC617" s="441"/>
      <c r="AD617" s="441"/>
      <c r="AE617" s="441"/>
      <c r="AF617" s="441"/>
      <c r="AG617" s="441"/>
      <c r="AH617" s="441"/>
      <c r="AI617" s="441"/>
      <c r="AJ617" s="441"/>
    </row>
    <row r="618" spans="1:36" ht="12.75" customHeight="1" x14ac:dyDescent="0.2">
      <c r="A618" s="441"/>
      <c r="B618" s="441"/>
      <c r="C618" s="442"/>
      <c r="D618" s="442"/>
      <c r="E618" s="442"/>
      <c r="F618" s="442"/>
      <c r="G618" s="442"/>
      <c r="H618" s="442"/>
      <c r="I618" s="442"/>
      <c r="J618" s="441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  <c r="AA618" s="442"/>
      <c r="AB618" s="442"/>
      <c r="AC618" s="441"/>
      <c r="AD618" s="441"/>
      <c r="AE618" s="441"/>
      <c r="AF618" s="441"/>
      <c r="AG618" s="441"/>
      <c r="AH618" s="441"/>
      <c r="AI618" s="441"/>
      <c r="AJ618" s="441"/>
    </row>
    <row r="619" spans="1:36" ht="12.75" customHeight="1" x14ac:dyDescent="0.2">
      <c r="A619" s="441"/>
      <c r="B619" s="441"/>
      <c r="C619" s="442"/>
      <c r="D619" s="442"/>
      <c r="E619" s="442"/>
      <c r="F619" s="442"/>
      <c r="G619" s="442"/>
      <c r="H619" s="442"/>
      <c r="I619" s="442"/>
      <c r="J619" s="441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  <c r="AA619" s="442"/>
      <c r="AB619" s="442"/>
      <c r="AC619" s="441"/>
      <c r="AD619" s="441"/>
      <c r="AE619" s="441"/>
      <c r="AF619" s="441"/>
      <c r="AG619" s="441"/>
      <c r="AH619" s="441"/>
      <c r="AI619" s="441"/>
      <c r="AJ619" s="441"/>
    </row>
    <row r="620" spans="1:36" ht="12.75" customHeight="1" x14ac:dyDescent="0.2">
      <c r="A620" s="441"/>
      <c r="B620" s="441"/>
      <c r="C620" s="442"/>
      <c r="D620" s="442"/>
      <c r="E620" s="442"/>
      <c r="F620" s="442"/>
      <c r="G620" s="442"/>
      <c r="H620" s="442"/>
      <c r="I620" s="442"/>
      <c r="J620" s="441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  <c r="AA620" s="442"/>
      <c r="AB620" s="442"/>
      <c r="AC620" s="441"/>
      <c r="AD620" s="441"/>
      <c r="AE620" s="441"/>
      <c r="AF620" s="441"/>
      <c r="AG620" s="441"/>
      <c r="AH620" s="441"/>
      <c r="AI620" s="441"/>
      <c r="AJ620" s="441"/>
    </row>
    <row r="621" spans="1:36" ht="12.75" customHeight="1" x14ac:dyDescent="0.2">
      <c r="A621" s="441"/>
      <c r="B621" s="441"/>
      <c r="C621" s="442"/>
      <c r="D621" s="442"/>
      <c r="E621" s="442"/>
      <c r="F621" s="442"/>
      <c r="G621" s="442"/>
      <c r="H621" s="442"/>
      <c r="I621" s="442"/>
      <c r="J621" s="441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  <c r="AA621" s="442"/>
      <c r="AB621" s="442"/>
      <c r="AC621" s="441"/>
      <c r="AD621" s="441"/>
      <c r="AE621" s="441"/>
      <c r="AF621" s="441"/>
      <c r="AG621" s="441"/>
      <c r="AH621" s="441"/>
      <c r="AI621" s="441"/>
      <c r="AJ621" s="441"/>
    </row>
    <row r="622" spans="1:36" ht="12.75" customHeight="1" x14ac:dyDescent="0.2">
      <c r="A622" s="441"/>
      <c r="B622" s="441"/>
      <c r="C622" s="442"/>
      <c r="D622" s="442"/>
      <c r="E622" s="442"/>
      <c r="F622" s="442"/>
      <c r="G622" s="442"/>
      <c r="H622" s="442"/>
      <c r="I622" s="442"/>
      <c r="J622" s="441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  <c r="AA622" s="442"/>
      <c r="AB622" s="442"/>
      <c r="AC622" s="441"/>
      <c r="AD622" s="441"/>
      <c r="AE622" s="441"/>
      <c r="AF622" s="441"/>
      <c r="AG622" s="441"/>
      <c r="AH622" s="441"/>
      <c r="AI622" s="441"/>
      <c r="AJ622" s="441"/>
    </row>
    <row r="623" spans="1:36" ht="12.75" customHeight="1" x14ac:dyDescent="0.2">
      <c r="A623" s="441"/>
      <c r="B623" s="441"/>
      <c r="C623" s="442"/>
      <c r="D623" s="442"/>
      <c r="E623" s="442"/>
      <c r="F623" s="442"/>
      <c r="G623" s="442"/>
      <c r="H623" s="442"/>
      <c r="I623" s="442"/>
      <c r="J623" s="441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  <c r="AA623" s="442"/>
      <c r="AB623" s="442"/>
      <c r="AC623" s="441"/>
      <c r="AD623" s="441"/>
      <c r="AE623" s="441"/>
      <c r="AF623" s="441"/>
      <c r="AG623" s="441"/>
      <c r="AH623" s="441"/>
      <c r="AI623" s="441"/>
      <c r="AJ623" s="441"/>
    </row>
    <row r="624" spans="1:36" ht="12.75" customHeight="1" x14ac:dyDescent="0.2">
      <c r="A624" s="441"/>
      <c r="B624" s="441"/>
      <c r="C624" s="442"/>
      <c r="D624" s="442"/>
      <c r="E624" s="442"/>
      <c r="F624" s="442"/>
      <c r="G624" s="442"/>
      <c r="H624" s="442"/>
      <c r="I624" s="442"/>
      <c r="J624" s="441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  <c r="AA624" s="442"/>
      <c r="AB624" s="442"/>
      <c r="AC624" s="441"/>
      <c r="AD624" s="441"/>
      <c r="AE624" s="441"/>
      <c r="AF624" s="441"/>
      <c r="AG624" s="441"/>
      <c r="AH624" s="441"/>
      <c r="AI624" s="441"/>
      <c r="AJ624" s="441"/>
    </row>
    <row r="625" spans="1:36" ht="12.75" customHeight="1" x14ac:dyDescent="0.2">
      <c r="A625" s="441"/>
      <c r="B625" s="441"/>
      <c r="C625" s="442"/>
      <c r="D625" s="442"/>
      <c r="E625" s="442"/>
      <c r="F625" s="442"/>
      <c r="G625" s="442"/>
      <c r="H625" s="442"/>
      <c r="I625" s="442"/>
      <c r="J625" s="441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  <c r="AA625" s="442"/>
      <c r="AB625" s="442"/>
      <c r="AC625" s="441"/>
      <c r="AD625" s="441"/>
      <c r="AE625" s="441"/>
      <c r="AF625" s="441"/>
      <c r="AG625" s="441"/>
      <c r="AH625" s="441"/>
      <c r="AI625" s="441"/>
      <c r="AJ625" s="441"/>
    </row>
    <row r="626" spans="1:36" ht="12.75" customHeight="1" x14ac:dyDescent="0.2">
      <c r="A626" s="441"/>
      <c r="B626" s="441"/>
      <c r="C626" s="442"/>
      <c r="D626" s="442"/>
      <c r="E626" s="442"/>
      <c r="F626" s="442"/>
      <c r="G626" s="442"/>
      <c r="H626" s="442"/>
      <c r="I626" s="442"/>
      <c r="J626" s="441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  <c r="AA626" s="442"/>
      <c r="AB626" s="442"/>
      <c r="AC626" s="441"/>
      <c r="AD626" s="441"/>
      <c r="AE626" s="441"/>
      <c r="AF626" s="441"/>
      <c r="AG626" s="441"/>
      <c r="AH626" s="441"/>
      <c r="AI626" s="441"/>
      <c r="AJ626" s="441"/>
    </row>
    <row r="627" spans="1:36" ht="12.75" customHeight="1" x14ac:dyDescent="0.2">
      <c r="A627" s="441"/>
      <c r="B627" s="441"/>
      <c r="C627" s="442"/>
      <c r="D627" s="442"/>
      <c r="E627" s="442"/>
      <c r="F627" s="442"/>
      <c r="G627" s="442"/>
      <c r="H627" s="442"/>
      <c r="I627" s="442"/>
      <c r="J627" s="441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  <c r="AA627" s="442"/>
      <c r="AB627" s="442"/>
      <c r="AC627" s="441"/>
      <c r="AD627" s="441"/>
      <c r="AE627" s="441"/>
      <c r="AF627" s="441"/>
      <c r="AG627" s="441"/>
      <c r="AH627" s="441"/>
      <c r="AI627" s="441"/>
      <c r="AJ627" s="441"/>
    </row>
    <row r="628" spans="1:36" ht="12.75" customHeight="1" x14ac:dyDescent="0.2">
      <c r="A628" s="441"/>
      <c r="B628" s="441"/>
      <c r="C628" s="442"/>
      <c r="D628" s="442"/>
      <c r="E628" s="442"/>
      <c r="F628" s="442"/>
      <c r="G628" s="442"/>
      <c r="H628" s="442"/>
      <c r="I628" s="442"/>
      <c r="J628" s="441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  <c r="AA628" s="442"/>
      <c r="AB628" s="442"/>
      <c r="AC628" s="441"/>
      <c r="AD628" s="441"/>
      <c r="AE628" s="441"/>
      <c r="AF628" s="441"/>
      <c r="AG628" s="441"/>
      <c r="AH628" s="441"/>
      <c r="AI628" s="441"/>
      <c r="AJ628" s="441"/>
    </row>
    <row r="629" spans="1:36" ht="12.75" customHeight="1" x14ac:dyDescent="0.2">
      <c r="A629" s="441"/>
      <c r="B629" s="441"/>
      <c r="C629" s="442"/>
      <c r="D629" s="442"/>
      <c r="E629" s="442"/>
      <c r="F629" s="442"/>
      <c r="G629" s="442"/>
      <c r="H629" s="442"/>
      <c r="I629" s="442"/>
      <c r="J629" s="441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  <c r="AA629" s="442"/>
      <c r="AB629" s="442"/>
      <c r="AC629" s="441"/>
      <c r="AD629" s="441"/>
      <c r="AE629" s="441"/>
      <c r="AF629" s="441"/>
      <c r="AG629" s="441"/>
      <c r="AH629" s="441"/>
      <c r="AI629" s="441"/>
      <c r="AJ629" s="441"/>
    </row>
    <row r="630" spans="1:36" ht="12.75" customHeight="1" x14ac:dyDescent="0.2">
      <c r="A630" s="441"/>
      <c r="B630" s="441"/>
      <c r="C630" s="442"/>
      <c r="D630" s="442"/>
      <c r="E630" s="442"/>
      <c r="F630" s="442"/>
      <c r="G630" s="442"/>
      <c r="H630" s="442"/>
      <c r="I630" s="442"/>
      <c r="J630" s="441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  <c r="AA630" s="442"/>
      <c r="AB630" s="442"/>
      <c r="AC630" s="441"/>
      <c r="AD630" s="441"/>
      <c r="AE630" s="441"/>
      <c r="AF630" s="441"/>
      <c r="AG630" s="441"/>
      <c r="AH630" s="441"/>
      <c r="AI630" s="441"/>
      <c r="AJ630" s="441"/>
    </row>
    <row r="631" spans="1:36" ht="12.75" customHeight="1" x14ac:dyDescent="0.2">
      <c r="A631" s="441"/>
      <c r="B631" s="441"/>
      <c r="C631" s="442"/>
      <c r="D631" s="442"/>
      <c r="E631" s="442"/>
      <c r="F631" s="442"/>
      <c r="G631" s="442"/>
      <c r="H631" s="442"/>
      <c r="I631" s="442"/>
      <c r="J631" s="441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  <c r="AA631" s="442"/>
      <c r="AB631" s="442"/>
      <c r="AC631" s="441"/>
      <c r="AD631" s="441"/>
      <c r="AE631" s="441"/>
      <c r="AF631" s="441"/>
      <c r="AG631" s="441"/>
      <c r="AH631" s="441"/>
      <c r="AI631" s="441"/>
      <c r="AJ631" s="441"/>
    </row>
    <row r="632" spans="1:36" ht="12.75" customHeight="1" x14ac:dyDescent="0.2">
      <c r="A632" s="441"/>
      <c r="B632" s="441"/>
      <c r="C632" s="442"/>
      <c r="D632" s="442"/>
      <c r="E632" s="442"/>
      <c r="F632" s="442"/>
      <c r="G632" s="442"/>
      <c r="H632" s="442"/>
      <c r="I632" s="442"/>
      <c r="J632" s="441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  <c r="AA632" s="442"/>
      <c r="AB632" s="442"/>
      <c r="AC632" s="441"/>
      <c r="AD632" s="441"/>
      <c r="AE632" s="441"/>
      <c r="AF632" s="441"/>
      <c r="AG632" s="441"/>
      <c r="AH632" s="441"/>
      <c r="AI632" s="441"/>
      <c r="AJ632" s="441"/>
    </row>
    <row r="633" spans="1:36" ht="12.75" customHeight="1" x14ac:dyDescent="0.2">
      <c r="A633" s="441"/>
      <c r="B633" s="441"/>
      <c r="C633" s="442"/>
      <c r="D633" s="442"/>
      <c r="E633" s="442"/>
      <c r="F633" s="442"/>
      <c r="G633" s="442"/>
      <c r="H633" s="442"/>
      <c r="I633" s="442"/>
      <c r="J633" s="441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  <c r="AA633" s="442"/>
      <c r="AB633" s="442"/>
      <c r="AC633" s="441"/>
      <c r="AD633" s="441"/>
      <c r="AE633" s="441"/>
      <c r="AF633" s="441"/>
      <c r="AG633" s="441"/>
      <c r="AH633" s="441"/>
      <c r="AI633" s="441"/>
      <c r="AJ633" s="441"/>
    </row>
    <row r="634" spans="1:36" ht="12.75" customHeight="1" x14ac:dyDescent="0.2">
      <c r="A634" s="441"/>
      <c r="B634" s="441"/>
      <c r="C634" s="442"/>
      <c r="D634" s="442"/>
      <c r="E634" s="442"/>
      <c r="F634" s="442"/>
      <c r="G634" s="442"/>
      <c r="H634" s="442"/>
      <c r="I634" s="442"/>
      <c r="J634" s="441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  <c r="AA634" s="442"/>
      <c r="AB634" s="442"/>
      <c r="AC634" s="441"/>
      <c r="AD634" s="441"/>
      <c r="AE634" s="441"/>
      <c r="AF634" s="441"/>
      <c r="AG634" s="441"/>
      <c r="AH634" s="441"/>
      <c r="AI634" s="441"/>
      <c r="AJ634" s="441"/>
    </row>
    <row r="635" spans="1:36" ht="12.75" customHeight="1" x14ac:dyDescent="0.2">
      <c r="A635" s="441"/>
      <c r="B635" s="441"/>
      <c r="C635" s="442"/>
      <c r="D635" s="442"/>
      <c r="E635" s="442"/>
      <c r="F635" s="442"/>
      <c r="G635" s="442"/>
      <c r="H635" s="442"/>
      <c r="I635" s="442"/>
      <c r="J635" s="441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  <c r="AA635" s="442"/>
      <c r="AB635" s="442"/>
      <c r="AC635" s="441"/>
      <c r="AD635" s="441"/>
      <c r="AE635" s="441"/>
      <c r="AF635" s="441"/>
      <c r="AG635" s="441"/>
      <c r="AH635" s="441"/>
      <c r="AI635" s="441"/>
      <c r="AJ635" s="441"/>
    </row>
    <row r="636" spans="1:36" ht="12.75" customHeight="1" x14ac:dyDescent="0.2">
      <c r="A636" s="441"/>
      <c r="B636" s="441"/>
      <c r="C636" s="442"/>
      <c r="D636" s="442"/>
      <c r="E636" s="442"/>
      <c r="F636" s="442"/>
      <c r="G636" s="442"/>
      <c r="H636" s="442"/>
      <c r="I636" s="442"/>
      <c r="J636" s="441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  <c r="AA636" s="442"/>
      <c r="AB636" s="442"/>
      <c r="AC636" s="441"/>
      <c r="AD636" s="441"/>
      <c r="AE636" s="441"/>
      <c r="AF636" s="441"/>
      <c r="AG636" s="441"/>
      <c r="AH636" s="441"/>
      <c r="AI636" s="441"/>
      <c r="AJ636" s="441"/>
    </row>
    <row r="637" spans="1:36" ht="12.75" customHeight="1" x14ac:dyDescent="0.2">
      <c r="A637" s="441"/>
      <c r="B637" s="441"/>
      <c r="C637" s="442"/>
      <c r="D637" s="442"/>
      <c r="E637" s="442"/>
      <c r="F637" s="442"/>
      <c r="G637" s="442"/>
      <c r="H637" s="442"/>
      <c r="I637" s="442"/>
      <c r="J637" s="441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  <c r="AA637" s="442"/>
      <c r="AB637" s="442"/>
      <c r="AC637" s="441"/>
      <c r="AD637" s="441"/>
      <c r="AE637" s="441"/>
      <c r="AF637" s="441"/>
      <c r="AG637" s="441"/>
      <c r="AH637" s="441"/>
      <c r="AI637" s="441"/>
      <c r="AJ637" s="441"/>
    </row>
    <row r="638" spans="1:36" ht="12.75" customHeight="1" x14ac:dyDescent="0.2">
      <c r="A638" s="441"/>
      <c r="B638" s="441"/>
      <c r="C638" s="442"/>
      <c r="D638" s="442"/>
      <c r="E638" s="442"/>
      <c r="F638" s="442"/>
      <c r="G638" s="442"/>
      <c r="H638" s="442"/>
      <c r="I638" s="442"/>
      <c r="J638" s="441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  <c r="AA638" s="442"/>
      <c r="AB638" s="442"/>
      <c r="AC638" s="441"/>
      <c r="AD638" s="441"/>
      <c r="AE638" s="441"/>
      <c r="AF638" s="441"/>
      <c r="AG638" s="441"/>
      <c r="AH638" s="441"/>
      <c r="AI638" s="441"/>
      <c r="AJ638" s="441"/>
    </row>
    <row r="639" spans="1:36" ht="12.75" customHeight="1" x14ac:dyDescent="0.2">
      <c r="A639" s="441"/>
      <c r="B639" s="441"/>
      <c r="C639" s="442"/>
      <c r="D639" s="442"/>
      <c r="E639" s="442"/>
      <c r="F639" s="442"/>
      <c r="G639" s="442"/>
      <c r="H639" s="442"/>
      <c r="I639" s="442"/>
      <c r="J639" s="441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  <c r="AA639" s="442"/>
      <c r="AB639" s="442"/>
      <c r="AC639" s="441"/>
      <c r="AD639" s="441"/>
      <c r="AE639" s="441"/>
      <c r="AF639" s="441"/>
      <c r="AG639" s="441"/>
      <c r="AH639" s="441"/>
      <c r="AI639" s="441"/>
      <c r="AJ639" s="441"/>
    </row>
    <row r="640" spans="1:36" ht="12.75" customHeight="1" x14ac:dyDescent="0.2">
      <c r="A640" s="441"/>
      <c r="B640" s="441"/>
      <c r="C640" s="442"/>
      <c r="D640" s="442"/>
      <c r="E640" s="442"/>
      <c r="F640" s="442"/>
      <c r="G640" s="442"/>
      <c r="H640" s="442"/>
      <c r="I640" s="442"/>
      <c r="J640" s="441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  <c r="AA640" s="442"/>
      <c r="AB640" s="442"/>
      <c r="AC640" s="441"/>
      <c r="AD640" s="441"/>
      <c r="AE640" s="441"/>
      <c r="AF640" s="441"/>
      <c r="AG640" s="441"/>
      <c r="AH640" s="441"/>
      <c r="AI640" s="441"/>
      <c r="AJ640" s="441"/>
    </row>
    <row r="641" spans="1:36" ht="12.75" customHeight="1" x14ac:dyDescent="0.2">
      <c r="A641" s="441"/>
      <c r="B641" s="441"/>
      <c r="C641" s="442"/>
      <c r="D641" s="442"/>
      <c r="E641" s="442"/>
      <c r="F641" s="442"/>
      <c r="G641" s="442"/>
      <c r="H641" s="442"/>
      <c r="I641" s="442"/>
      <c r="J641" s="441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  <c r="AA641" s="442"/>
      <c r="AB641" s="442"/>
      <c r="AC641" s="441"/>
      <c r="AD641" s="441"/>
      <c r="AE641" s="441"/>
      <c r="AF641" s="441"/>
      <c r="AG641" s="441"/>
      <c r="AH641" s="441"/>
      <c r="AI641" s="441"/>
      <c r="AJ641" s="441"/>
    </row>
    <row r="642" spans="1:36" ht="12.75" customHeight="1" x14ac:dyDescent="0.2">
      <c r="A642" s="441"/>
      <c r="B642" s="441"/>
      <c r="C642" s="442"/>
      <c r="D642" s="442"/>
      <c r="E642" s="442"/>
      <c r="F642" s="442"/>
      <c r="G642" s="442"/>
      <c r="H642" s="442"/>
      <c r="I642" s="442"/>
      <c r="J642" s="441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  <c r="AA642" s="442"/>
      <c r="AB642" s="442"/>
      <c r="AC642" s="441"/>
      <c r="AD642" s="441"/>
      <c r="AE642" s="441"/>
      <c r="AF642" s="441"/>
      <c r="AG642" s="441"/>
      <c r="AH642" s="441"/>
      <c r="AI642" s="441"/>
      <c r="AJ642" s="441"/>
    </row>
    <row r="643" spans="1:36" ht="12.75" customHeight="1" x14ac:dyDescent="0.2">
      <c r="A643" s="441"/>
      <c r="B643" s="441"/>
      <c r="C643" s="442"/>
      <c r="D643" s="442"/>
      <c r="E643" s="442"/>
      <c r="F643" s="442"/>
      <c r="G643" s="442"/>
      <c r="H643" s="442"/>
      <c r="I643" s="442"/>
      <c r="J643" s="441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  <c r="AA643" s="442"/>
      <c r="AB643" s="442"/>
      <c r="AC643" s="441"/>
      <c r="AD643" s="441"/>
      <c r="AE643" s="441"/>
      <c r="AF643" s="441"/>
      <c r="AG643" s="441"/>
      <c r="AH643" s="441"/>
      <c r="AI643" s="441"/>
      <c r="AJ643" s="441"/>
    </row>
    <row r="644" spans="1:36" ht="12.75" customHeight="1" x14ac:dyDescent="0.2">
      <c r="A644" s="441"/>
      <c r="B644" s="441"/>
      <c r="C644" s="442"/>
      <c r="D644" s="442"/>
      <c r="E644" s="442"/>
      <c r="F644" s="442"/>
      <c r="G644" s="442"/>
      <c r="H644" s="442"/>
      <c r="I644" s="442"/>
      <c r="J644" s="441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  <c r="AA644" s="442"/>
      <c r="AB644" s="442"/>
      <c r="AC644" s="441"/>
      <c r="AD644" s="441"/>
      <c r="AE644" s="441"/>
      <c r="AF644" s="441"/>
      <c r="AG644" s="441"/>
      <c r="AH644" s="441"/>
      <c r="AI644" s="441"/>
      <c r="AJ644" s="441"/>
    </row>
    <row r="645" spans="1:36" ht="12.75" customHeight="1" x14ac:dyDescent="0.2">
      <c r="A645" s="441"/>
      <c r="B645" s="441"/>
      <c r="C645" s="442"/>
      <c r="D645" s="442"/>
      <c r="E645" s="442"/>
      <c r="F645" s="442"/>
      <c r="G645" s="442"/>
      <c r="H645" s="442"/>
      <c r="I645" s="442"/>
      <c r="J645" s="441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  <c r="AA645" s="442"/>
      <c r="AB645" s="442"/>
      <c r="AC645" s="441"/>
      <c r="AD645" s="441"/>
      <c r="AE645" s="441"/>
      <c r="AF645" s="441"/>
      <c r="AG645" s="441"/>
      <c r="AH645" s="441"/>
      <c r="AI645" s="441"/>
      <c r="AJ645" s="441"/>
    </row>
    <row r="646" spans="1:36" ht="12.75" customHeight="1" x14ac:dyDescent="0.2">
      <c r="A646" s="441"/>
      <c r="B646" s="441"/>
      <c r="C646" s="442"/>
      <c r="D646" s="442"/>
      <c r="E646" s="442"/>
      <c r="F646" s="442"/>
      <c r="G646" s="442"/>
      <c r="H646" s="442"/>
      <c r="I646" s="442"/>
      <c r="J646" s="441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  <c r="AA646" s="442"/>
      <c r="AB646" s="442"/>
      <c r="AC646" s="441"/>
      <c r="AD646" s="441"/>
      <c r="AE646" s="441"/>
      <c r="AF646" s="441"/>
      <c r="AG646" s="441"/>
      <c r="AH646" s="441"/>
      <c r="AI646" s="441"/>
      <c r="AJ646" s="441"/>
    </row>
    <row r="647" spans="1:36" ht="12.75" customHeight="1" x14ac:dyDescent="0.2">
      <c r="A647" s="441"/>
      <c r="B647" s="441"/>
      <c r="C647" s="442"/>
      <c r="D647" s="442"/>
      <c r="E647" s="442"/>
      <c r="F647" s="442"/>
      <c r="G647" s="442"/>
      <c r="H647" s="442"/>
      <c r="I647" s="442"/>
      <c r="J647" s="441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  <c r="AA647" s="442"/>
      <c r="AB647" s="442"/>
      <c r="AC647" s="441"/>
      <c r="AD647" s="441"/>
      <c r="AE647" s="441"/>
      <c r="AF647" s="441"/>
      <c r="AG647" s="441"/>
      <c r="AH647" s="441"/>
      <c r="AI647" s="441"/>
      <c r="AJ647" s="441"/>
    </row>
    <row r="648" spans="1:36" ht="12.75" customHeight="1" x14ac:dyDescent="0.2">
      <c r="A648" s="441"/>
      <c r="B648" s="441"/>
      <c r="C648" s="442"/>
      <c r="D648" s="442"/>
      <c r="E648" s="442"/>
      <c r="F648" s="442"/>
      <c r="G648" s="442"/>
      <c r="H648" s="442"/>
      <c r="I648" s="442"/>
      <c r="J648" s="441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  <c r="AA648" s="442"/>
      <c r="AB648" s="442"/>
      <c r="AC648" s="441"/>
      <c r="AD648" s="441"/>
      <c r="AE648" s="441"/>
      <c r="AF648" s="441"/>
      <c r="AG648" s="441"/>
      <c r="AH648" s="441"/>
      <c r="AI648" s="441"/>
      <c r="AJ648" s="441"/>
    </row>
    <row r="649" spans="1:36" ht="12.75" customHeight="1" x14ac:dyDescent="0.2">
      <c r="A649" s="441"/>
      <c r="B649" s="441"/>
      <c r="C649" s="442"/>
      <c r="D649" s="442"/>
      <c r="E649" s="442"/>
      <c r="F649" s="442"/>
      <c r="G649" s="442"/>
      <c r="H649" s="442"/>
      <c r="I649" s="442"/>
      <c r="J649" s="441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  <c r="AA649" s="442"/>
      <c r="AB649" s="442"/>
      <c r="AC649" s="441"/>
      <c r="AD649" s="441"/>
      <c r="AE649" s="441"/>
      <c r="AF649" s="441"/>
      <c r="AG649" s="441"/>
      <c r="AH649" s="441"/>
      <c r="AI649" s="441"/>
      <c r="AJ649" s="441"/>
    </row>
    <row r="650" spans="1:36" ht="12.75" customHeight="1" x14ac:dyDescent="0.2">
      <c r="A650" s="441"/>
      <c r="B650" s="441"/>
      <c r="C650" s="442"/>
      <c r="D650" s="442"/>
      <c r="E650" s="442"/>
      <c r="F650" s="442"/>
      <c r="G650" s="442"/>
      <c r="H650" s="442"/>
      <c r="I650" s="442"/>
      <c r="J650" s="441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  <c r="AA650" s="442"/>
      <c r="AB650" s="442"/>
      <c r="AC650" s="441"/>
      <c r="AD650" s="441"/>
      <c r="AE650" s="441"/>
      <c r="AF650" s="441"/>
      <c r="AG650" s="441"/>
      <c r="AH650" s="441"/>
      <c r="AI650" s="441"/>
      <c r="AJ650" s="441"/>
    </row>
    <row r="651" spans="1:36" ht="12.75" customHeight="1" x14ac:dyDescent="0.2">
      <c r="A651" s="441"/>
      <c r="B651" s="441"/>
      <c r="C651" s="442"/>
      <c r="D651" s="442"/>
      <c r="E651" s="442"/>
      <c r="F651" s="442"/>
      <c r="G651" s="442"/>
      <c r="H651" s="442"/>
      <c r="I651" s="442"/>
      <c r="J651" s="441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  <c r="AA651" s="442"/>
      <c r="AB651" s="442"/>
      <c r="AC651" s="441"/>
      <c r="AD651" s="441"/>
      <c r="AE651" s="441"/>
      <c r="AF651" s="441"/>
      <c r="AG651" s="441"/>
      <c r="AH651" s="441"/>
      <c r="AI651" s="441"/>
      <c r="AJ651" s="441"/>
    </row>
    <row r="652" spans="1:36" ht="12.75" customHeight="1" x14ac:dyDescent="0.2">
      <c r="A652" s="441"/>
      <c r="B652" s="441"/>
      <c r="C652" s="442"/>
      <c r="D652" s="442"/>
      <c r="E652" s="442"/>
      <c r="F652" s="442"/>
      <c r="G652" s="442"/>
      <c r="H652" s="442"/>
      <c r="I652" s="442"/>
      <c r="J652" s="441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  <c r="AA652" s="442"/>
      <c r="AB652" s="442"/>
      <c r="AC652" s="441"/>
      <c r="AD652" s="441"/>
      <c r="AE652" s="441"/>
      <c r="AF652" s="441"/>
      <c r="AG652" s="441"/>
      <c r="AH652" s="441"/>
      <c r="AI652" s="441"/>
      <c r="AJ652" s="441"/>
    </row>
    <row r="653" spans="1:36" ht="12.75" customHeight="1" x14ac:dyDescent="0.2">
      <c r="A653" s="441"/>
      <c r="B653" s="441"/>
      <c r="C653" s="442"/>
      <c r="D653" s="442"/>
      <c r="E653" s="442"/>
      <c r="F653" s="442"/>
      <c r="G653" s="442"/>
      <c r="H653" s="442"/>
      <c r="I653" s="442"/>
      <c r="J653" s="441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  <c r="AA653" s="442"/>
      <c r="AB653" s="442"/>
      <c r="AC653" s="441"/>
      <c r="AD653" s="441"/>
      <c r="AE653" s="441"/>
      <c r="AF653" s="441"/>
      <c r="AG653" s="441"/>
      <c r="AH653" s="441"/>
      <c r="AI653" s="441"/>
      <c r="AJ653" s="441"/>
    </row>
    <row r="654" spans="1:36" ht="12.75" customHeight="1" x14ac:dyDescent="0.2">
      <c r="A654" s="441"/>
      <c r="B654" s="441"/>
      <c r="C654" s="442"/>
      <c r="D654" s="442"/>
      <c r="E654" s="442"/>
      <c r="F654" s="442"/>
      <c r="G654" s="442"/>
      <c r="H654" s="442"/>
      <c r="I654" s="442"/>
      <c r="J654" s="441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  <c r="AA654" s="442"/>
      <c r="AB654" s="442"/>
      <c r="AC654" s="441"/>
      <c r="AD654" s="441"/>
      <c r="AE654" s="441"/>
      <c r="AF654" s="441"/>
      <c r="AG654" s="441"/>
      <c r="AH654" s="441"/>
      <c r="AI654" s="441"/>
      <c r="AJ654" s="441"/>
    </row>
    <row r="655" spans="1:36" ht="12.75" customHeight="1" x14ac:dyDescent="0.2">
      <c r="A655" s="441"/>
      <c r="B655" s="441"/>
      <c r="C655" s="442"/>
      <c r="D655" s="442"/>
      <c r="E655" s="442"/>
      <c r="F655" s="442"/>
      <c r="G655" s="442"/>
      <c r="H655" s="442"/>
      <c r="I655" s="442"/>
      <c r="J655" s="441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  <c r="AA655" s="442"/>
      <c r="AB655" s="442"/>
      <c r="AC655" s="441"/>
      <c r="AD655" s="441"/>
      <c r="AE655" s="441"/>
      <c r="AF655" s="441"/>
      <c r="AG655" s="441"/>
      <c r="AH655" s="441"/>
      <c r="AI655" s="441"/>
      <c r="AJ655" s="441"/>
    </row>
    <row r="656" spans="1:36" ht="12.75" customHeight="1" x14ac:dyDescent="0.2">
      <c r="A656" s="441"/>
      <c r="B656" s="441"/>
      <c r="C656" s="442"/>
      <c r="D656" s="442"/>
      <c r="E656" s="442"/>
      <c r="F656" s="442"/>
      <c r="G656" s="442"/>
      <c r="H656" s="442"/>
      <c r="I656" s="442"/>
      <c r="J656" s="441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  <c r="AA656" s="442"/>
      <c r="AB656" s="442"/>
      <c r="AC656" s="441"/>
      <c r="AD656" s="441"/>
      <c r="AE656" s="441"/>
      <c r="AF656" s="441"/>
      <c r="AG656" s="441"/>
      <c r="AH656" s="441"/>
      <c r="AI656" s="441"/>
      <c r="AJ656" s="441"/>
    </row>
    <row r="657" spans="1:36" ht="12.75" customHeight="1" x14ac:dyDescent="0.2">
      <c r="A657" s="441"/>
      <c r="B657" s="441"/>
      <c r="C657" s="442"/>
      <c r="D657" s="442"/>
      <c r="E657" s="442"/>
      <c r="F657" s="442"/>
      <c r="G657" s="442"/>
      <c r="H657" s="442"/>
      <c r="I657" s="442"/>
      <c r="J657" s="441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  <c r="AA657" s="442"/>
      <c r="AB657" s="442"/>
      <c r="AC657" s="441"/>
      <c r="AD657" s="441"/>
      <c r="AE657" s="441"/>
      <c r="AF657" s="441"/>
      <c r="AG657" s="441"/>
      <c r="AH657" s="441"/>
      <c r="AI657" s="441"/>
      <c r="AJ657" s="441"/>
    </row>
    <row r="658" spans="1:36" ht="12.75" customHeight="1" x14ac:dyDescent="0.2">
      <c r="A658" s="441"/>
      <c r="B658" s="441"/>
      <c r="C658" s="442"/>
      <c r="D658" s="442"/>
      <c r="E658" s="442"/>
      <c r="F658" s="442"/>
      <c r="G658" s="442"/>
      <c r="H658" s="442"/>
      <c r="I658" s="442"/>
      <c r="J658" s="441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  <c r="AA658" s="442"/>
      <c r="AB658" s="442"/>
      <c r="AC658" s="441"/>
      <c r="AD658" s="441"/>
      <c r="AE658" s="441"/>
      <c r="AF658" s="441"/>
      <c r="AG658" s="441"/>
      <c r="AH658" s="441"/>
      <c r="AI658" s="441"/>
      <c r="AJ658" s="441"/>
    </row>
    <row r="659" spans="1:36" ht="12.75" customHeight="1" x14ac:dyDescent="0.2">
      <c r="A659" s="441"/>
      <c r="B659" s="441"/>
      <c r="C659" s="442"/>
      <c r="D659" s="442"/>
      <c r="E659" s="442"/>
      <c r="F659" s="442"/>
      <c r="G659" s="442"/>
      <c r="H659" s="442"/>
      <c r="I659" s="442"/>
      <c r="J659" s="441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  <c r="AA659" s="442"/>
      <c r="AB659" s="442"/>
      <c r="AC659" s="441"/>
      <c r="AD659" s="441"/>
      <c r="AE659" s="441"/>
      <c r="AF659" s="441"/>
      <c r="AG659" s="441"/>
      <c r="AH659" s="441"/>
      <c r="AI659" s="441"/>
      <c r="AJ659" s="441"/>
    </row>
    <row r="660" spans="1:36" ht="12.75" customHeight="1" x14ac:dyDescent="0.2">
      <c r="A660" s="441"/>
      <c r="B660" s="441"/>
      <c r="C660" s="442"/>
      <c r="D660" s="442"/>
      <c r="E660" s="442"/>
      <c r="F660" s="442"/>
      <c r="G660" s="442"/>
      <c r="H660" s="442"/>
      <c r="I660" s="442"/>
      <c r="J660" s="441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  <c r="AA660" s="442"/>
      <c r="AB660" s="442"/>
      <c r="AC660" s="441"/>
      <c r="AD660" s="441"/>
      <c r="AE660" s="441"/>
      <c r="AF660" s="441"/>
      <c r="AG660" s="441"/>
      <c r="AH660" s="441"/>
      <c r="AI660" s="441"/>
      <c r="AJ660" s="441"/>
    </row>
    <row r="661" spans="1:36" ht="12.75" customHeight="1" x14ac:dyDescent="0.2">
      <c r="A661" s="441"/>
      <c r="B661" s="441"/>
      <c r="C661" s="442"/>
      <c r="D661" s="442"/>
      <c r="E661" s="442"/>
      <c r="F661" s="442"/>
      <c r="G661" s="442"/>
      <c r="H661" s="442"/>
      <c r="I661" s="442"/>
      <c r="J661" s="441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  <c r="AA661" s="442"/>
      <c r="AB661" s="442"/>
      <c r="AC661" s="441"/>
      <c r="AD661" s="441"/>
      <c r="AE661" s="441"/>
      <c r="AF661" s="441"/>
      <c r="AG661" s="441"/>
      <c r="AH661" s="441"/>
      <c r="AI661" s="441"/>
      <c r="AJ661" s="441"/>
    </row>
    <row r="662" spans="1:36" ht="12.75" customHeight="1" x14ac:dyDescent="0.2">
      <c r="A662" s="441"/>
      <c r="B662" s="441"/>
      <c r="C662" s="442"/>
      <c r="D662" s="442"/>
      <c r="E662" s="442"/>
      <c r="F662" s="442"/>
      <c r="G662" s="442"/>
      <c r="H662" s="442"/>
      <c r="I662" s="442"/>
      <c r="J662" s="441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  <c r="AA662" s="442"/>
      <c r="AB662" s="442"/>
      <c r="AC662" s="441"/>
      <c r="AD662" s="441"/>
      <c r="AE662" s="441"/>
      <c r="AF662" s="441"/>
      <c r="AG662" s="441"/>
      <c r="AH662" s="441"/>
      <c r="AI662" s="441"/>
      <c r="AJ662" s="441"/>
    </row>
    <row r="663" spans="1:36" ht="12.75" customHeight="1" x14ac:dyDescent="0.2">
      <c r="A663" s="441"/>
      <c r="B663" s="441"/>
      <c r="C663" s="442"/>
      <c r="D663" s="442"/>
      <c r="E663" s="442"/>
      <c r="F663" s="442"/>
      <c r="G663" s="442"/>
      <c r="H663" s="442"/>
      <c r="I663" s="442"/>
      <c r="J663" s="441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  <c r="AA663" s="442"/>
      <c r="AB663" s="442"/>
      <c r="AC663" s="441"/>
      <c r="AD663" s="441"/>
      <c r="AE663" s="441"/>
      <c r="AF663" s="441"/>
      <c r="AG663" s="441"/>
      <c r="AH663" s="441"/>
      <c r="AI663" s="441"/>
      <c r="AJ663" s="441"/>
    </row>
    <row r="664" spans="1:36" ht="12.75" customHeight="1" x14ac:dyDescent="0.2">
      <c r="A664" s="441"/>
      <c r="B664" s="441"/>
      <c r="C664" s="442"/>
      <c r="D664" s="442"/>
      <c r="E664" s="442"/>
      <c r="F664" s="442"/>
      <c r="G664" s="442"/>
      <c r="H664" s="442"/>
      <c r="I664" s="442"/>
      <c r="J664" s="441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  <c r="AA664" s="442"/>
      <c r="AB664" s="442"/>
      <c r="AC664" s="441"/>
      <c r="AD664" s="441"/>
      <c r="AE664" s="441"/>
      <c r="AF664" s="441"/>
      <c r="AG664" s="441"/>
      <c r="AH664" s="441"/>
      <c r="AI664" s="441"/>
      <c r="AJ664" s="441"/>
    </row>
    <row r="665" spans="1:36" ht="12.75" customHeight="1" x14ac:dyDescent="0.2">
      <c r="A665" s="441"/>
      <c r="B665" s="441"/>
      <c r="C665" s="442"/>
      <c r="D665" s="442"/>
      <c r="E665" s="442"/>
      <c r="F665" s="442"/>
      <c r="G665" s="442"/>
      <c r="H665" s="442"/>
      <c r="I665" s="442"/>
      <c r="J665" s="441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  <c r="AA665" s="442"/>
      <c r="AB665" s="442"/>
      <c r="AC665" s="441"/>
      <c r="AD665" s="441"/>
      <c r="AE665" s="441"/>
      <c r="AF665" s="441"/>
      <c r="AG665" s="441"/>
      <c r="AH665" s="441"/>
      <c r="AI665" s="441"/>
      <c r="AJ665" s="441"/>
    </row>
    <row r="666" spans="1:36" ht="12.75" customHeight="1" x14ac:dyDescent="0.2">
      <c r="A666" s="441"/>
      <c r="B666" s="441"/>
      <c r="C666" s="442"/>
      <c r="D666" s="442"/>
      <c r="E666" s="442"/>
      <c r="F666" s="442"/>
      <c r="G666" s="442"/>
      <c r="H666" s="442"/>
      <c r="I666" s="442"/>
      <c r="J666" s="441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  <c r="AA666" s="442"/>
      <c r="AB666" s="442"/>
      <c r="AC666" s="441"/>
      <c r="AD666" s="441"/>
      <c r="AE666" s="441"/>
      <c r="AF666" s="441"/>
      <c r="AG666" s="441"/>
      <c r="AH666" s="441"/>
      <c r="AI666" s="441"/>
      <c r="AJ666" s="441"/>
    </row>
    <row r="667" spans="1:36" ht="12.75" customHeight="1" x14ac:dyDescent="0.2">
      <c r="A667" s="441"/>
      <c r="B667" s="441"/>
      <c r="C667" s="442"/>
      <c r="D667" s="442"/>
      <c r="E667" s="442"/>
      <c r="F667" s="442"/>
      <c r="G667" s="442"/>
      <c r="H667" s="442"/>
      <c r="I667" s="442"/>
      <c r="J667" s="441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  <c r="AA667" s="442"/>
      <c r="AB667" s="442"/>
      <c r="AC667" s="441"/>
      <c r="AD667" s="441"/>
      <c r="AE667" s="441"/>
      <c r="AF667" s="441"/>
      <c r="AG667" s="441"/>
      <c r="AH667" s="441"/>
      <c r="AI667" s="441"/>
      <c r="AJ667" s="441"/>
    </row>
    <row r="668" spans="1:36" ht="12.75" customHeight="1" x14ac:dyDescent="0.2">
      <c r="A668" s="441"/>
      <c r="B668" s="441"/>
      <c r="C668" s="442"/>
      <c r="D668" s="442"/>
      <c r="E668" s="442"/>
      <c r="F668" s="442"/>
      <c r="G668" s="442"/>
      <c r="H668" s="442"/>
      <c r="I668" s="442"/>
      <c r="J668" s="441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  <c r="AA668" s="442"/>
      <c r="AB668" s="442"/>
      <c r="AC668" s="441"/>
      <c r="AD668" s="441"/>
      <c r="AE668" s="441"/>
      <c r="AF668" s="441"/>
      <c r="AG668" s="441"/>
      <c r="AH668" s="441"/>
      <c r="AI668" s="441"/>
      <c r="AJ668" s="441"/>
    </row>
    <row r="669" spans="1:36" ht="12.75" customHeight="1" x14ac:dyDescent="0.2">
      <c r="A669" s="441"/>
      <c r="B669" s="441"/>
      <c r="C669" s="442"/>
      <c r="D669" s="442"/>
      <c r="E669" s="442"/>
      <c r="F669" s="442"/>
      <c r="G669" s="442"/>
      <c r="H669" s="442"/>
      <c r="I669" s="442"/>
      <c r="J669" s="441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  <c r="AA669" s="442"/>
      <c r="AB669" s="442"/>
      <c r="AC669" s="441"/>
      <c r="AD669" s="441"/>
      <c r="AE669" s="441"/>
      <c r="AF669" s="441"/>
      <c r="AG669" s="441"/>
      <c r="AH669" s="441"/>
      <c r="AI669" s="441"/>
      <c r="AJ669" s="441"/>
    </row>
    <row r="670" spans="1:36" ht="12.75" customHeight="1" x14ac:dyDescent="0.2">
      <c r="A670" s="441"/>
      <c r="B670" s="441"/>
      <c r="C670" s="442"/>
      <c r="D670" s="442"/>
      <c r="E670" s="442"/>
      <c r="F670" s="442"/>
      <c r="G670" s="442"/>
      <c r="H670" s="442"/>
      <c r="I670" s="442"/>
      <c r="J670" s="441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  <c r="AA670" s="442"/>
      <c r="AB670" s="442"/>
      <c r="AC670" s="441"/>
      <c r="AD670" s="441"/>
      <c r="AE670" s="441"/>
      <c r="AF670" s="441"/>
      <c r="AG670" s="441"/>
      <c r="AH670" s="441"/>
      <c r="AI670" s="441"/>
      <c r="AJ670" s="441"/>
    </row>
    <row r="671" spans="1:36" ht="12.75" customHeight="1" x14ac:dyDescent="0.2">
      <c r="A671" s="441"/>
      <c r="B671" s="441"/>
      <c r="C671" s="442"/>
      <c r="D671" s="442"/>
      <c r="E671" s="442"/>
      <c r="F671" s="442"/>
      <c r="G671" s="442"/>
      <c r="H671" s="442"/>
      <c r="I671" s="442"/>
      <c r="J671" s="441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  <c r="AA671" s="442"/>
      <c r="AB671" s="442"/>
      <c r="AC671" s="441"/>
      <c r="AD671" s="441"/>
      <c r="AE671" s="441"/>
      <c r="AF671" s="441"/>
      <c r="AG671" s="441"/>
      <c r="AH671" s="441"/>
      <c r="AI671" s="441"/>
      <c r="AJ671" s="441"/>
    </row>
    <row r="672" spans="1:36" ht="12.75" customHeight="1" x14ac:dyDescent="0.2">
      <c r="A672" s="441"/>
      <c r="B672" s="441"/>
      <c r="C672" s="442"/>
      <c r="D672" s="442"/>
      <c r="E672" s="442"/>
      <c r="F672" s="442"/>
      <c r="G672" s="442"/>
      <c r="H672" s="442"/>
      <c r="I672" s="442"/>
      <c r="J672" s="441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  <c r="AA672" s="442"/>
      <c r="AB672" s="442"/>
      <c r="AC672" s="441"/>
      <c r="AD672" s="441"/>
      <c r="AE672" s="441"/>
      <c r="AF672" s="441"/>
      <c r="AG672" s="441"/>
      <c r="AH672" s="441"/>
      <c r="AI672" s="441"/>
      <c r="AJ672" s="441"/>
    </row>
    <row r="673" spans="1:36" ht="12.75" customHeight="1" x14ac:dyDescent="0.2">
      <c r="A673" s="441"/>
      <c r="B673" s="441"/>
      <c r="C673" s="442"/>
      <c r="D673" s="442"/>
      <c r="E673" s="442"/>
      <c r="F673" s="442"/>
      <c r="G673" s="442"/>
      <c r="H673" s="442"/>
      <c r="I673" s="442"/>
      <c r="J673" s="441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  <c r="AA673" s="442"/>
      <c r="AB673" s="442"/>
      <c r="AC673" s="441"/>
      <c r="AD673" s="441"/>
      <c r="AE673" s="441"/>
      <c r="AF673" s="441"/>
      <c r="AG673" s="441"/>
      <c r="AH673" s="441"/>
      <c r="AI673" s="441"/>
      <c r="AJ673" s="441"/>
    </row>
    <row r="674" spans="1:36" ht="12.75" customHeight="1" x14ac:dyDescent="0.2">
      <c r="A674" s="441"/>
      <c r="B674" s="441"/>
      <c r="C674" s="442"/>
      <c r="D674" s="442"/>
      <c r="E674" s="442"/>
      <c r="F674" s="442"/>
      <c r="G674" s="442"/>
      <c r="H674" s="442"/>
      <c r="I674" s="442"/>
      <c r="J674" s="441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  <c r="AA674" s="442"/>
      <c r="AB674" s="442"/>
      <c r="AC674" s="441"/>
      <c r="AD674" s="441"/>
      <c r="AE674" s="441"/>
      <c r="AF674" s="441"/>
      <c r="AG674" s="441"/>
      <c r="AH674" s="441"/>
      <c r="AI674" s="441"/>
      <c r="AJ674" s="441"/>
    </row>
    <row r="675" spans="1:36" ht="12.75" customHeight="1" x14ac:dyDescent="0.2">
      <c r="A675" s="441"/>
      <c r="B675" s="441"/>
      <c r="C675" s="442"/>
      <c r="D675" s="442"/>
      <c r="E675" s="442"/>
      <c r="F675" s="442"/>
      <c r="G675" s="442"/>
      <c r="H675" s="442"/>
      <c r="I675" s="442"/>
      <c r="J675" s="441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  <c r="AA675" s="442"/>
      <c r="AB675" s="442"/>
      <c r="AC675" s="441"/>
      <c r="AD675" s="441"/>
      <c r="AE675" s="441"/>
      <c r="AF675" s="441"/>
      <c r="AG675" s="441"/>
      <c r="AH675" s="441"/>
      <c r="AI675" s="441"/>
      <c r="AJ675" s="441"/>
    </row>
    <row r="676" spans="1:36" ht="12.75" customHeight="1" x14ac:dyDescent="0.2">
      <c r="A676" s="441"/>
      <c r="B676" s="441"/>
      <c r="C676" s="442"/>
      <c r="D676" s="442"/>
      <c r="E676" s="442"/>
      <c r="F676" s="442"/>
      <c r="G676" s="442"/>
      <c r="H676" s="442"/>
      <c r="I676" s="442"/>
      <c r="J676" s="441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  <c r="AA676" s="442"/>
      <c r="AB676" s="442"/>
      <c r="AC676" s="441"/>
      <c r="AD676" s="441"/>
      <c r="AE676" s="441"/>
      <c r="AF676" s="441"/>
      <c r="AG676" s="441"/>
      <c r="AH676" s="441"/>
      <c r="AI676" s="441"/>
      <c r="AJ676" s="441"/>
    </row>
    <row r="677" spans="1:36" ht="12.75" customHeight="1" x14ac:dyDescent="0.2">
      <c r="A677" s="441"/>
      <c r="B677" s="441"/>
      <c r="C677" s="442"/>
      <c r="D677" s="442"/>
      <c r="E677" s="442"/>
      <c r="F677" s="442"/>
      <c r="G677" s="442"/>
      <c r="H677" s="442"/>
      <c r="I677" s="442"/>
      <c r="J677" s="441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  <c r="AA677" s="442"/>
      <c r="AB677" s="442"/>
      <c r="AC677" s="441"/>
      <c r="AD677" s="441"/>
      <c r="AE677" s="441"/>
      <c r="AF677" s="441"/>
      <c r="AG677" s="441"/>
      <c r="AH677" s="441"/>
      <c r="AI677" s="441"/>
      <c r="AJ677" s="441"/>
    </row>
    <row r="678" spans="1:36" ht="12.75" customHeight="1" x14ac:dyDescent="0.2">
      <c r="A678" s="441"/>
      <c r="B678" s="441"/>
      <c r="C678" s="442"/>
      <c r="D678" s="442"/>
      <c r="E678" s="442"/>
      <c r="F678" s="442"/>
      <c r="G678" s="442"/>
      <c r="H678" s="442"/>
      <c r="I678" s="442"/>
      <c r="J678" s="441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  <c r="AA678" s="442"/>
      <c r="AB678" s="442"/>
      <c r="AC678" s="441"/>
      <c r="AD678" s="441"/>
      <c r="AE678" s="441"/>
      <c r="AF678" s="441"/>
      <c r="AG678" s="441"/>
      <c r="AH678" s="441"/>
      <c r="AI678" s="441"/>
      <c r="AJ678" s="441"/>
    </row>
    <row r="679" spans="1:36" ht="12.75" customHeight="1" x14ac:dyDescent="0.2">
      <c r="A679" s="441"/>
      <c r="B679" s="441"/>
      <c r="C679" s="442"/>
      <c r="D679" s="442"/>
      <c r="E679" s="442"/>
      <c r="F679" s="442"/>
      <c r="G679" s="442"/>
      <c r="H679" s="442"/>
      <c r="I679" s="442"/>
      <c r="J679" s="441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  <c r="AA679" s="442"/>
      <c r="AB679" s="442"/>
      <c r="AC679" s="441"/>
      <c r="AD679" s="441"/>
      <c r="AE679" s="441"/>
      <c r="AF679" s="441"/>
      <c r="AG679" s="441"/>
      <c r="AH679" s="441"/>
      <c r="AI679" s="441"/>
      <c r="AJ679" s="441"/>
    </row>
    <row r="680" spans="1:36" ht="12.75" customHeight="1" x14ac:dyDescent="0.2">
      <c r="A680" s="441"/>
      <c r="B680" s="441"/>
      <c r="C680" s="442"/>
      <c r="D680" s="442"/>
      <c r="E680" s="442"/>
      <c r="F680" s="442"/>
      <c r="G680" s="442"/>
      <c r="H680" s="442"/>
      <c r="I680" s="442"/>
      <c r="J680" s="441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  <c r="AA680" s="442"/>
      <c r="AB680" s="442"/>
      <c r="AC680" s="441"/>
      <c r="AD680" s="441"/>
      <c r="AE680" s="441"/>
      <c r="AF680" s="441"/>
      <c r="AG680" s="441"/>
      <c r="AH680" s="441"/>
      <c r="AI680" s="441"/>
      <c r="AJ680" s="441"/>
    </row>
    <row r="681" spans="1:36" ht="12.75" customHeight="1" x14ac:dyDescent="0.2">
      <c r="A681" s="441"/>
      <c r="B681" s="441"/>
      <c r="C681" s="442"/>
      <c r="D681" s="442"/>
      <c r="E681" s="442"/>
      <c r="F681" s="442"/>
      <c r="G681" s="442"/>
      <c r="H681" s="442"/>
      <c r="I681" s="442"/>
      <c r="J681" s="441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  <c r="AA681" s="442"/>
      <c r="AB681" s="442"/>
      <c r="AC681" s="441"/>
      <c r="AD681" s="441"/>
      <c r="AE681" s="441"/>
      <c r="AF681" s="441"/>
      <c r="AG681" s="441"/>
      <c r="AH681" s="441"/>
      <c r="AI681" s="441"/>
      <c r="AJ681" s="441"/>
    </row>
    <row r="682" spans="1:36" ht="12.75" customHeight="1" x14ac:dyDescent="0.2">
      <c r="A682" s="441"/>
      <c r="B682" s="441"/>
      <c r="C682" s="442"/>
      <c r="D682" s="442"/>
      <c r="E682" s="442"/>
      <c r="F682" s="442"/>
      <c r="G682" s="442"/>
      <c r="H682" s="442"/>
      <c r="I682" s="442"/>
      <c r="J682" s="441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  <c r="AA682" s="442"/>
      <c r="AB682" s="442"/>
      <c r="AC682" s="441"/>
      <c r="AD682" s="441"/>
      <c r="AE682" s="441"/>
      <c r="AF682" s="441"/>
      <c r="AG682" s="441"/>
      <c r="AH682" s="441"/>
      <c r="AI682" s="441"/>
      <c r="AJ682" s="441"/>
    </row>
    <row r="683" spans="1:36" ht="12.75" customHeight="1" x14ac:dyDescent="0.2">
      <c r="A683" s="441"/>
      <c r="B683" s="441"/>
      <c r="C683" s="442"/>
      <c r="D683" s="442"/>
      <c r="E683" s="442"/>
      <c r="F683" s="442"/>
      <c r="G683" s="442"/>
      <c r="H683" s="442"/>
      <c r="I683" s="442"/>
      <c r="J683" s="441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  <c r="AA683" s="442"/>
      <c r="AB683" s="442"/>
      <c r="AC683" s="441"/>
      <c r="AD683" s="441"/>
      <c r="AE683" s="441"/>
      <c r="AF683" s="441"/>
      <c r="AG683" s="441"/>
      <c r="AH683" s="441"/>
      <c r="AI683" s="441"/>
      <c r="AJ683" s="441"/>
    </row>
    <row r="684" spans="1:36" ht="12.75" customHeight="1" x14ac:dyDescent="0.2">
      <c r="A684" s="441"/>
      <c r="B684" s="441"/>
      <c r="C684" s="442"/>
      <c r="D684" s="442"/>
      <c r="E684" s="442"/>
      <c r="F684" s="442"/>
      <c r="G684" s="442"/>
      <c r="H684" s="442"/>
      <c r="I684" s="442"/>
      <c r="J684" s="441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  <c r="AA684" s="442"/>
      <c r="AB684" s="442"/>
      <c r="AC684" s="441"/>
      <c r="AD684" s="441"/>
      <c r="AE684" s="441"/>
      <c r="AF684" s="441"/>
      <c r="AG684" s="441"/>
      <c r="AH684" s="441"/>
      <c r="AI684" s="441"/>
      <c r="AJ684" s="441"/>
    </row>
    <row r="685" spans="1:36" ht="12.75" customHeight="1" x14ac:dyDescent="0.2">
      <c r="A685" s="441"/>
      <c r="B685" s="441"/>
      <c r="C685" s="442"/>
      <c r="D685" s="442"/>
      <c r="E685" s="442"/>
      <c r="F685" s="442"/>
      <c r="G685" s="442"/>
      <c r="H685" s="442"/>
      <c r="I685" s="442"/>
      <c r="J685" s="441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  <c r="AA685" s="442"/>
      <c r="AB685" s="442"/>
      <c r="AC685" s="441"/>
      <c r="AD685" s="441"/>
      <c r="AE685" s="441"/>
      <c r="AF685" s="441"/>
      <c r="AG685" s="441"/>
      <c r="AH685" s="441"/>
      <c r="AI685" s="441"/>
      <c r="AJ685" s="441"/>
    </row>
    <row r="686" spans="1:36" ht="12.75" customHeight="1" x14ac:dyDescent="0.2">
      <c r="A686" s="441"/>
      <c r="B686" s="441"/>
      <c r="C686" s="442"/>
      <c r="D686" s="442"/>
      <c r="E686" s="442"/>
      <c r="F686" s="442"/>
      <c r="G686" s="442"/>
      <c r="H686" s="442"/>
      <c r="I686" s="442"/>
      <c r="J686" s="441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  <c r="AA686" s="442"/>
      <c r="AB686" s="442"/>
      <c r="AC686" s="441"/>
      <c r="AD686" s="441"/>
      <c r="AE686" s="441"/>
      <c r="AF686" s="441"/>
      <c r="AG686" s="441"/>
      <c r="AH686" s="441"/>
      <c r="AI686" s="441"/>
      <c r="AJ686" s="441"/>
    </row>
    <row r="687" spans="1:36" ht="12.75" customHeight="1" x14ac:dyDescent="0.2">
      <c r="A687" s="441"/>
      <c r="B687" s="441"/>
      <c r="C687" s="442"/>
      <c r="D687" s="442"/>
      <c r="E687" s="442"/>
      <c r="F687" s="442"/>
      <c r="G687" s="442"/>
      <c r="H687" s="442"/>
      <c r="I687" s="442"/>
      <c r="J687" s="441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  <c r="AA687" s="442"/>
      <c r="AB687" s="442"/>
      <c r="AC687" s="441"/>
      <c r="AD687" s="441"/>
      <c r="AE687" s="441"/>
      <c r="AF687" s="441"/>
      <c r="AG687" s="441"/>
      <c r="AH687" s="441"/>
      <c r="AI687" s="441"/>
      <c r="AJ687" s="441"/>
    </row>
    <row r="688" spans="1:36" ht="12.75" customHeight="1" x14ac:dyDescent="0.2">
      <c r="A688" s="441"/>
      <c r="B688" s="441"/>
      <c r="C688" s="442"/>
      <c r="D688" s="442"/>
      <c r="E688" s="442"/>
      <c r="F688" s="442"/>
      <c r="G688" s="442"/>
      <c r="H688" s="442"/>
      <c r="I688" s="442"/>
      <c r="J688" s="441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  <c r="AA688" s="442"/>
      <c r="AB688" s="442"/>
      <c r="AC688" s="441"/>
      <c r="AD688" s="441"/>
      <c r="AE688" s="441"/>
      <c r="AF688" s="441"/>
      <c r="AG688" s="441"/>
      <c r="AH688" s="441"/>
      <c r="AI688" s="441"/>
      <c r="AJ688" s="441"/>
    </row>
    <row r="689" spans="1:36" ht="12.75" customHeight="1" x14ac:dyDescent="0.2">
      <c r="A689" s="441"/>
      <c r="B689" s="441"/>
      <c r="C689" s="442"/>
      <c r="D689" s="442"/>
      <c r="E689" s="442"/>
      <c r="F689" s="442"/>
      <c r="G689" s="442"/>
      <c r="H689" s="442"/>
      <c r="I689" s="442"/>
      <c r="J689" s="441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  <c r="AA689" s="442"/>
      <c r="AB689" s="442"/>
      <c r="AC689" s="441"/>
      <c r="AD689" s="441"/>
      <c r="AE689" s="441"/>
      <c r="AF689" s="441"/>
      <c r="AG689" s="441"/>
      <c r="AH689" s="441"/>
      <c r="AI689" s="441"/>
      <c r="AJ689" s="441"/>
    </row>
    <row r="690" spans="1:36" ht="12.75" customHeight="1" x14ac:dyDescent="0.2">
      <c r="A690" s="441"/>
      <c r="B690" s="441"/>
      <c r="C690" s="442"/>
      <c r="D690" s="442"/>
      <c r="E690" s="442"/>
      <c r="F690" s="442"/>
      <c r="G690" s="442"/>
      <c r="H690" s="442"/>
      <c r="I690" s="442"/>
      <c r="J690" s="441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  <c r="AA690" s="442"/>
      <c r="AB690" s="442"/>
      <c r="AC690" s="441"/>
      <c r="AD690" s="441"/>
      <c r="AE690" s="441"/>
      <c r="AF690" s="441"/>
      <c r="AG690" s="441"/>
      <c r="AH690" s="441"/>
      <c r="AI690" s="441"/>
      <c r="AJ690" s="441"/>
    </row>
    <row r="691" spans="1:36" ht="12.75" customHeight="1" x14ac:dyDescent="0.2">
      <c r="A691" s="441"/>
      <c r="B691" s="441"/>
      <c r="C691" s="442"/>
      <c r="D691" s="442"/>
      <c r="E691" s="442"/>
      <c r="F691" s="442"/>
      <c r="G691" s="442"/>
      <c r="H691" s="442"/>
      <c r="I691" s="442"/>
      <c r="J691" s="441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  <c r="AA691" s="442"/>
      <c r="AB691" s="442"/>
      <c r="AC691" s="441"/>
      <c r="AD691" s="441"/>
      <c r="AE691" s="441"/>
      <c r="AF691" s="441"/>
      <c r="AG691" s="441"/>
      <c r="AH691" s="441"/>
      <c r="AI691" s="441"/>
      <c r="AJ691" s="441"/>
    </row>
    <row r="692" spans="1:36" ht="12.75" customHeight="1" x14ac:dyDescent="0.2">
      <c r="A692" s="441"/>
      <c r="B692" s="441"/>
      <c r="C692" s="442"/>
      <c r="D692" s="442"/>
      <c r="E692" s="442"/>
      <c r="F692" s="442"/>
      <c r="G692" s="442"/>
      <c r="H692" s="442"/>
      <c r="I692" s="442"/>
      <c r="J692" s="441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  <c r="AA692" s="442"/>
      <c r="AB692" s="442"/>
      <c r="AC692" s="441"/>
      <c r="AD692" s="441"/>
      <c r="AE692" s="441"/>
      <c r="AF692" s="441"/>
      <c r="AG692" s="441"/>
      <c r="AH692" s="441"/>
      <c r="AI692" s="441"/>
      <c r="AJ692" s="441"/>
    </row>
    <row r="693" spans="1:36" ht="12.75" customHeight="1" x14ac:dyDescent="0.2">
      <c r="A693" s="441"/>
      <c r="B693" s="441"/>
      <c r="C693" s="442"/>
      <c r="D693" s="442"/>
      <c r="E693" s="442"/>
      <c r="F693" s="442"/>
      <c r="G693" s="442"/>
      <c r="H693" s="442"/>
      <c r="I693" s="442"/>
      <c r="J693" s="441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2"/>
      <c r="Z693" s="442"/>
      <c r="AA693" s="442"/>
      <c r="AB693" s="442"/>
      <c r="AC693" s="441"/>
      <c r="AD693" s="441"/>
      <c r="AE693" s="441"/>
      <c r="AF693" s="441"/>
      <c r="AG693" s="441"/>
      <c r="AH693" s="441"/>
      <c r="AI693" s="441"/>
      <c r="AJ693" s="441"/>
    </row>
    <row r="694" spans="1:36" ht="12.75" customHeight="1" x14ac:dyDescent="0.2">
      <c r="A694" s="441"/>
      <c r="B694" s="441"/>
      <c r="C694" s="442"/>
      <c r="D694" s="442"/>
      <c r="E694" s="442"/>
      <c r="F694" s="442"/>
      <c r="G694" s="442"/>
      <c r="H694" s="442"/>
      <c r="I694" s="442"/>
      <c r="J694" s="441"/>
      <c r="K694" s="442"/>
      <c r="L694" s="442"/>
      <c r="M694" s="442"/>
      <c r="N694" s="442"/>
      <c r="O694" s="442"/>
      <c r="P694" s="442"/>
      <c r="Q694" s="442"/>
      <c r="R694" s="442"/>
      <c r="S694" s="442"/>
      <c r="T694" s="442"/>
      <c r="U694" s="442"/>
      <c r="V694" s="442"/>
      <c r="W694" s="442"/>
      <c r="X694" s="442"/>
      <c r="Y694" s="442"/>
      <c r="Z694" s="442"/>
      <c r="AA694" s="442"/>
      <c r="AB694" s="442"/>
      <c r="AC694" s="441"/>
      <c r="AD694" s="441"/>
      <c r="AE694" s="441"/>
      <c r="AF694" s="441"/>
      <c r="AG694" s="441"/>
      <c r="AH694" s="441"/>
      <c r="AI694" s="441"/>
      <c r="AJ694" s="441"/>
    </row>
    <row r="695" spans="1:36" ht="12.75" customHeight="1" x14ac:dyDescent="0.2">
      <c r="A695" s="441"/>
      <c r="B695" s="441"/>
      <c r="C695" s="442"/>
      <c r="D695" s="442"/>
      <c r="E695" s="442"/>
      <c r="F695" s="442"/>
      <c r="G695" s="442"/>
      <c r="H695" s="442"/>
      <c r="I695" s="442"/>
      <c r="J695" s="441"/>
      <c r="K695" s="442"/>
      <c r="L695" s="442"/>
      <c r="M695" s="442"/>
      <c r="N695" s="442"/>
      <c r="O695" s="442"/>
      <c r="P695" s="442"/>
      <c r="Q695" s="442"/>
      <c r="R695" s="442"/>
      <c r="S695" s="442"/>
      <c r="T695" s="442"/>
      <c r="U695" s="442"/>
      <c r="V695" s="442"/>
      <c r="W695" s="442"/>
      <c r="X695" s="442"/>
      <c r="Y695" s="442"/>
      <c r="Z695" s="442"/>
      <c r="AA695" s="442"/>
      <c r="AB695" s="442"/>
      <c r="AC695" s="441"/>
      <c r="AD695" s="441"/>
      <c r="AE695" s="441"/>
      <c r="AF695" s="441"/>
      <c r="AG695" s="441"/>
      <c r="AH695" s="441"/>
      <c r="AI695" s="441"/>
      <c r="AJ695" s="441"/>
    </row>
    <row r="696" spans="1:36" ht="12.75" customHeight="1" x14ac:dyDescent="0.2">
      <c r="A696" s="441"/>
      <c r="B696" s="441"/>
      <c r="C696" s="442"/>
      <c r="D696" s="442"/>
      <c r="E696" s="442"/>
      <c r="F696" s="442"/>
      <c r="G696" s="442"/>
      <c r="H696" s="442"/>
      <c r="I696" s="442"/>
      <c r="J696" s="441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2"/>
      <c r="Z696" s="442"/>
      <c r="AA696" s="442"/>
      <c r="AB696" s="442"/>
      <c r="AC696" s="441"/>
      <c r="AD696" s="441"/>
      <c r="AE696" s="441"/>
      <c r="AF696" s="441"/>
      <c r="AG696" s="441"/>
      <c r="AH696" s="441"/>
      <c r="AI696" s="441"/>
      <c r="AJ696" s="441"/>
    </row>
    <row r="697" spans="1:36" ht="12.75" customHeight="1" x14ac:dyDescent="0.2">
      <c r="A697" s="441"/>
      <c r="B697" s="441"/>
      <c r="C697" s="442"/>
      <c r="D697" s="442"/>
      <c r="E697" s="442"/>
      <c r="F697" s="442"/>
      <c r="G697" s="442"/>
      <c r="H697" s="442"/>
      <c r="I697" s="442"/>
      <c r="J697" s="441"/>
      <c r="K697" s="442"/>
      <c r="L697" s="442"/>
      <c r="M697" s="442"/>
      <c r="N697" s="442"/>
      <c r="O697" s="442"/>
      <c r="P697" s="442"/>
      <c r="Q697" s="442"/>
      <c r="R697" s="442"/>
      <c r="S697" s="442"/>
      <c r="T697" s="442"/>
      <c r="U697" s="442"/>
      <c r="V697" s="442"/>
      <c r="W697" s="442"/>
      <c r="X697" s="442"/>
      <c r="Y697" s="442"/>
      <c r="Z697" s="442"/>
      <c r="AA697" s="442"/>
      <c r="AB697" s="442"/>
      <c r="AC697" s="441"/>
      <c r="AD697" s="441"/>
      <c r="AE697" s="441"/>
      <c r="AF697" s="441"/>
      <c r="AG697" s="441"/>
      <c r="AH697" s="441"/>
      <c r="AI697" s="441"/>
      <c r="AJ697" s="441"/>
    </row>
    <row r="698" spans="1:36" ht="12.75" customHeight="1" x14ac:dyDescent="0.2">
      <c r="A698" s="441"/>
      <c r="B698" s="441"/>
      <c r="C698" s="442"/>
      <c r="D698" s="442"/>
      <c r="E698" s="442"/>
      <c r="F698" s="442"/>
      <c r="G698" s="442"/>
      <c r="H698" s="442"/>
      <c r="I698" s="442"/>
      <c r="J698" s="441"/>
      <c r="K698" s="442"/>
      <c r="L698" s="442"/>
      <c r="M698" s="442"/>
      <c r="N698" s="442"/>
      <c r="O698" s="442"/>
      <c r="P698" s="442"/>
      <c r="Q698" s="442"/>
      <c r="R698" s="442"/>
      <c r="S698" s="442"/>
      <c r="T698" s="442"/>
      <c r="U698" s="442"/>
      <c r="V698" s="442"/>
      <c r="W698" s="442"/>
      <c r="X698" s="442"/>
      <c r="Y698" s="442"/>
      <c r="Z698" s="442"/>
      <c r="AA698" s="442"/>
      <c r="AB698" s="442"/>
      <c r="AC698" s="441"/>
      <c r="AD698" s="441"/>
      <c r="AE698" s="441"/>
      <c r="AF698" s="441"/>
      <c r="AG698" s="441"/>
      <c r="AH698" s="441"/>
      <c r="AI698" s="441"/>
      <c r="AJ698" s="441"/>
    </row>
    <row r="699" spans="1:36" ht="12.75" customHeight="1" x14ac:dyDescent="0.2">
      <c r="A699" s="441"/>
      <c r="B699" s="441"/>
      <c r="C699" s="442"/>
      <c r="D699" s="442"/>
      <c r="E699" s="442"/>
      <c r="F699" s="442"/>
      <c r="G699" s="442"/>
      <c r="H699" s="442"/>
      <c r="I699" s="442"/>
      <c r="J699" s="441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2"/>
      <c r="Z699" s="442"/>
      <c r="AA699" s="442"/>
      <c r="AB699" s="442"/>
      <c r="AC699" s="441"/>
      <c r="AD699" s="441"/>
      <c r="AE699" s="441"/>
      <c r="AF699" s="441"/>
      <c r="AG699" s="441"/>
      <c r="AH699" s="441"/>
      <c r="AI699" s="441"/>
      <c r="AJ699" s="441"/>
    </row>
    <row r="700" spans="1:36" ht="12.75" customHeight="1" x14ac:dyDescent="0.2">
      <c r="A700" s="441"/>
      <c r="B700" s="441"/>
      <c r="C700" s="442"/>
      <c r="D700" s="442"/>
      <c r="E700" s="442"/>
      <c r="F700" s="442"/>
      <c r="G700" s="442"/>
      <c r="H700" s="442"/>
      <c r="I700" s="442"/>
      <c r="J700" s="441"/>
      <c r="K700" s="442"/>
      <c r="L700" s="442"/>
      <c r="M700" s="442"/>
      <c r="N700" s="442"/>
      <c r="O700" s="442"/>
      <c r="P700" s="442"/>
      <c r="Q700" s="442"/>
      <c r="R700" s="442"/>
      <c r="S700" s="442"/>
      <c r="T700" s="442"/>
      <c r="U700" s="442"/>
      <c r="V700" s="442"/>
      <c r="W700" s="442"/>
      <c r="X700" s="442"/>
      <c r="Y700" s="442"/>
      <c r="Z700" s="442"/>
      <c r="AA700" s="442"/>
      <c r="AB700" s="442"/>
      <c r="AC700" s="441"/>
      <c r="AD700" s="441"/>
      <c r="AE700" s="441"/>
      <c r="AF700" s="441"/>
      <c r="AG700" s="441"/>
      <c r="AH700" s="441"/>
      <c r="AI700" s="441"/>
      <c r="AJ700" s="441"/>
    </row>
    <row r="701" spans="1:36" ht="12.75" customHeight="1" x14ac:dyDescent="0.2">
      <c r="A701" s="441"/>
      <c r="B701" s="441"/>
      <c r="C701" s="442"/>
      <c r="D701" s="442"/>
      <c r="E701" s="442"/>
      <c r="F701" s="442"/>
      <c r="G701" s="442"/>
      <c r="H701" s="442"/>
      <c r="I701" s="442"/>
      <c r="J701" s="441"/>
      <c r="K701" s="442"/>
      <c r="L701" s="442"/>
      <c r="M701" s="442"/>
      <c r="N701" s="442"/>
      <c r="O701" s="442"/>
      <c r="P701" s="442"/>
      <c r="Q701" s="442"/>
      <c r="R701" s="442"/>
      <c r="S701" s="442"/>
      <c r="T701" s="442"/>
      <c r="U701" s="442"/>
      <c r="V701" s="442"/>
      <c r="W701" s="442"/>
      <c r="X701" s="442"/>
      <c r="Y701" s="442"/>
      <c r="Z701" s="442"/>
      <c r="AA701" s="442"/>
      <c r="AB701" s="442"/>
      <c r="AC701" s="441"/>
      <c r="AD701" s="441"/>
      <c r="AE701" s="441"/>
      <c r="AF701" s="441"/>
      <c r="AG701" s="441"/>
      <c r="AH701" s="441"/>
      <c r="AI701" s="441"/>
      <c r="AJ701" s="441"/>
    </row>
    <row r="702" spans="1:36" ht="12.75" customHeight="1" x14ac:dyDescent="0.2">
      <c r="A702" s="441"/>
      <c r="B702" s="441"/>
      <c r="C702" s="442"/>
      <c r="D702" s="442"/>
      <c r="E702" s="442"/>
      <c r="F702" s="442"/>
      <c r="G702" s="442"/>
      <c r="H702" s="442"/>
      <c r="I702" s="442"/>
      <c r="J702" s="441"/>
      <c r="K702" s="442"/>
      <c r="L702" s="442"/>
      <c r="M702" s="442"/>
      <c r="N702" s="442"/>
      <c r="O702" s="442"/>
      <c r="P702" s="442"/>
      <c r="Q702" s="442"/>
      <c r="R702" s="442"/>
      <c r="S702" s="442"/>
      <c r="T702" s="442"/>
      <c r="U702" s="442"/>
      <c r="V702" s="442"/>
      <c r="W702" s="442"/>
      <c r="X702" s="442"/>
      <c r="Y702" s="442"/>
      <c r="Z702" s="442"/>
      <c r="AA702" s="442"/>
      <c r="AB702" s="442"/>
      <c r="AC702" s="441"/>
      <c r="AD702" s="441"/>
      <c r="AE702" s="441"/>
      <c r="AF702" s="441"/>
      <c r="AG702" s="441"/>
      <c r="AH702" s="441"/>
      <c r="AI702" s="441"/>
      <c r="AJ702" s="441"/>
    </row>
    <row r="703" spans="1:36" ht="12.75" customHeight="1" x14ac:dyDescent="0.2">
      <c r="A703" s="441"/>
      <c r="B703" s="441"/>
      <c r="C703" s="442"/>
      <c r="D703" s="442"/>
      <c r="E703" s="442"/>
      <c r="F703" s="442"/>
      <c r="G703" s="442"/>
      <c r="H703" s="442"/>
      <c r="I703" s="442"/>
      <c r="J703" s="441"/>
      <c r="K703" s="442"/>
      <c r="L703" s="442"/>
      <c r="M703" s="442"/>
      <c r="N703" s="442"/>
      <c r="O703" s="442"/>
      <c r="P703" s="442"/>
      <c r="Q703" s="442"/>
      <c r="R703" s="442"/>
      <c r="S703" s="442"/>
      <c r="T703" s="442"/>
      <c r="U703" s="442"/>
      <c r="V703" s="442"/>
      <c r="W703" s="442"/>
      <c r="X703" s="442"/>
      <c r="Y703" s="442"/>
      <c r="Z703" s="442"/>
      <c r="AA703" s="442"/>
      <c r="AB703" s="442"/>
      <c r="AC703" s="441"/>
      <c r="AD703" s="441"/>
      <c r="AE703" s="441"/>
      <c r="AF703" s="441"/>
      <c r="AG703" s="441"/>
      <c r="AH703" s="441"/>
      <c r="AI703" s="441"/>
      <c r="AJ703" s="441"/>
    </row>
    <row r="704" spans="1:36" ht="12.75" customHeight="1" x14ac:dyDescent="0.2">
      <c r="A704" s="441"/>
      <c r="B704" s="441"/>
      <c r="C704" s="442"/>
      <c r="D704" s="442"/>
      <c r="E704" s="442"/>
      <c r="F704" s="442"/>
      <c r="G704" s="442"/>
      <c r="H704" s="442"/>
      <c r="I704" s="442"/>
      <c r="J704" s="441"/>
      <c r="K704" s="442"/>
      <c r="L704" s="442"/>
      <c r="M704" s="442"/>
      <c r="N704" s="442"/>
      <c r="O704" s="442"/>
      <c r="P704" s="442"/>
      <c r="Q704" s="442"/>
      <c r="R704" s="442"/>
      <c r="S704" s="442"/>
      <c r="T704" s="442"/>
      <c r="U704" s="442"/>
      <c r="V704" s="442"/>
      <c r="W704" s="442"/>
      <c r="X704" s="442"/>
      <c r="Y704" s="442"/>
      <c r="Z704" s="442"/>
      <c r="AA704" s="442"/>
      <c r="AB704" s="442"/>
      <c r="AC704" s="441"/>
      <c r="AD704" s="441"/>
      <c r="AE704" s="441"/>
      <c r="AF704" s="441"/>
      <c r="AG704" s="441"/>
      <c r="AH704" s="441"/>
      <c r="AI704" s="441"/>
      <c r="AJ704" s="441"/>
    </row>
    <row r="705" spans="1:36" ht="12.75" customHeight="1" x14ac:dyDescent="0.2">
      <c r="A705" s="441"/>
      <c r="B705" s="441"/>
      <c r="C705" s="442"/>
      <c r="D705" s="442"/>
      <c r="E705" s="442"/>
      <c r="F705" s="442"/>
      <c r="G705" s="442"/>
      <c r="H705" s="442"/>
      <c r="I705" s="442"/>
      <c r="J705" s="441"/>
      <c r="K705" s="442"/>
      <c r="L705" s="442"/>
      <c r="M705" s="442"/>
      <c r="N705" s="442"/>
      <c r="O705" s="442"/>
      <c r="P705" s="442"/>
      <c r="Q705" s="442"/>
      <c r="R705" s="442"/>
      <c r="S705" s="442"/>
      <c r="T705" s="442"/>
      <c r="U705" s="442"/>
      <c r="V705" s="442"/>
      <c r="W705" s="442"/>
      <c r="X705" s="442"/>
      <c r="Y705" s="442"/>
      <c r="Z705" s="442"/>
      <c r="AA705" s="442"/>
      <c r="AB705" s="442"/>
      <c r="AC705" s="441"/>
      <c r="AD705" s="441"/>
      <c r="AE705" s="441"/>
      <c r="AF705" s="441"/>
      <c r="AG705" s="441"/>
      <c r="AH705" s="441"/>
      <c r="AI705" s="441"/>
      <c r="AJ705" s="441"/>
    </row>
    <row r="706" spans="1:36" ht="12.75" customHeight="1" x14ac:dyDescent="0.2">
      <c r="A706" s="441"/>
      <c r="B706" s="441"/>
      <c r="C706" s="442"/>
      <c r="D706" s="442"/>
      <c r="E706" s="442"/>
      <c r="F706" s="442"/>
      <c r="G706" s="442"/>
      <c r="H706" s="442"/>
      <c r="I706" s="442"/>
      <c r="J706" s="441"/>
      <c r="K706" s="442"/>
      <c r="L706" s="442"/>
      <c r="M706" s="442"/>
      <c r="N706" s="442"/>
      <c r="O706" s="442"/>
      <c r="P706" s="442"/>
      <c r="Q706" s="442"/>
      <c r="R706" s="442"/>
      <c r="S706" s="442"/>
      <c r="T706" s="442"/>
      <c r="U706" s="442"/>
      <c r="V706" s="442"/>
      <c r="W706" s="442"/>
      <c r="X706" s="442"/>
      <c r="Y706" s="442"/>
      <c r="Z706" s="442"/>
      <c r="AA706" s="442"/>
      <c r="AB706" s="442"/>
      <c r="AC706" s="441"/>
      <c r="AD706" s="441"/>
      <c r="AE706" s="441"/>
      <c r="AF706" s="441"/>
      <c r="AG706" s="441"/>
      <c r="AH706" s="441"/>
      <c r="AI706" s="441"/>
      <c r="AJ706" s="441"/>
    </row>
    <row r="707" spans="1:36" ht="12.75" customHeight="1" x14ac:dyDescent="0.2">
      <c r="A707" s="441"/>
      <c r="B707" s="441"/>
      <c r="C707" s="442"/>
      <c r="D707" s="442"/>
      <c r="E707" s="442"/>
      <c r="F707" s="442"/>
      <c r="G707" s="442"/>
      <c r="H707" s="442"/>
      <c r="I707" s="442"/>
      <c r="J707" s="441"/>
      <c r="K707" s="442"/>
      <c r="L707" s="442"/>
      <c r="M707" s="442"/>
      <c r="N707" s="442"/>
      <c r="O707" s="442"/>
      <c r="P707" s="442"/>
      <c r="Q707" s="442"/>
      <c r="R707" s="442"/>
      <c r="S707" s="442"/>
      <c r="T707" s="442"/>
      <c r="U707" s="442"/>
      <c r="V707" s="442"/>
      <c r="W707" s="442"/>
      <c r="X707" s="442"/>
      <c r="Y707" s="442"/>
      <c r="Z707" s="442"/>
      <c r="AA707" s="442"/>
      <c r="AB707" s="442"/>
      <c r="AC707" s="441"/>
      <c r="AD707" s="441"/>
      <c r="AE707" s="441"/>
      <c r="AF707" s="441"/>
      <c r="AG707" s="441"/>
      <c r="AH707" s="441"/>
      <c r="AI707" s="441"/>
      <c r="AJ707" s="441"/>
    </row>
    <row r="708" spans="1:36" ht="12.75" customHeight="1" x14ac:dyDescent="0.2">
      <c r="A708" s="441"/>
      <c r="B708" s="441"/>
      <c r="C708" s="442"/>
      <c r="D708" s="442"/>
      <c r="E708" s="442"/>
      <c r="F708" s="442"/>
      <c r="G708" s="442"/>
      <c r="H708" s="442"/>
      <c r="I708" s="442"/>
      <c r="J708" s="441"/>
      <c r="K708" s="442"/>
      <c r="L708" s="442"/>
      <c r="M708" s="442"/>
      <c r="N708" s="442"/>
      <c r="O708" s="442"/>
      <c r="P708" s="442"/>
      <c r="Q708" s="442"/>
      <c r="R708" s="442"/>
      <c r="S708" s="442"/>
      <c r="T708" s="442"/>
      <c r="U708" s="442"/>
      <c r="V708" s="442"/>
      <c r="W708" s="442"/>
      <c r="X708" s="442"/>
      <c r="Y708" s="442"/>
      <c r="Z708" s="442"/>
      <c r="AA708" s="442"/>
      <c r="AB708" s="442"/>
      <c r="AC708" s="441"/>
      <c r="AD708" s="441"/>
      <c r="AE708" s="441"/>
      <c r="AF708" s="441"/>
      <c r="AG708" s="441"/>
      <c r="AH708" s="441"/>
      <c r="AI708" s="441"/>
      <c r="AJ708" s="441"/>
    </row>
    <row r="709" spans="1:36" ht="12.75" customHeight="1" x14ac:dyDescent="0.2">
      <c r="A709" s="441"/>
      <c r="B709" s="441"/>
      <c r="C709" s="442"/>
      <c r="D709" s="442"/>
      <c r="E709" s="442"/>
      <c r="F709" s="442"/>
      <c r="G709" s="442"/>
      <c r="H709" s="442"/>
      <c r="I709" s="442"/>
      <c r="J709" s="441"/>
      <c r="K709" s="442"/>
      <c r="L709" s="442"/>
      <c r="M709" s="442"/>
      <c r="N709" s="442"/>
      <c r="O709" s="442"/>
      <c r="P709" s="442"/>
      <c r="Q709" s="442"/>
      <c r="R709" s="442"/>
      <c r="S709" s="442"/>
      <c r="T709" s="442"/>
      <c r="U709" s="442"/>
      <c r="V709" s="442"/>
      <c r="W709" s="442"/>
      <c r="X709" s="442"/>
      <c r="Y709" s="442"/>
      <c r="Z709" s="442"/>
      <c r="AA709" s="442"/>
      <c r="AB709" s="442"/>
      <c r="AC709" s="441"/>
      <c r="AD709" s="441"/>
      <c r="AE709" s="441"/>
      <c r="AF709" s="441"/>
      <c r="AG709" s="441"/>
      <c r="AH709" s="441"/>
      <c r="AI709" s="441"/>
      <c r="AJ709" s="441"/>
    </row>
    <row r="710" spans="1:36" ht="12.75" customHeight="1" x14ac:dyDescent="0.2">
      <c r="A710" s="441"/>
      <c r="B710" s="441"/>
      <c r="C710" s="442"/>
      <c r="D710" s="442"/>
      <c r="E710" s="442"/>
      <c r="F710" s="442"/>
      <c r="G710" s="442"/>
      <c r="H710" s="442"/>
      <c r="I710" s="442"/>
      <c r="J710" s="441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  <c r="Z710" s="442"/>
      <c r="AA710" s="442"/>
      <c r="AB710" s="442"/>
      <c r="AC710" s="441"/>
      <c r="AD710" s="441"/>
      <c r="AE710" s="441"/>
      <c r="AF710" s="441"/>
      <c r="AG710" s="441"/>
      <c r="AH710" s="441"/>
      <c r="AI710" s="441"/>
      <c r="AJ710" s="441"/>
    </row>
    <row r="711" spans="1:36" ht="12.75" customHeight="1" x14ac:dyDescent="0.2">
      <c r="A711" s="441"/>
      <c r="B711" s="441"/>
      <c r="C711" s="442"/>
      <c r="D711" s="442"/>
      <c r="E711" s="442"/>
      <c r="F711" s="442"/>
      <c r="G711" s="442"/>
      <c r="H711" s="442"/>
      <c r="I711" s="442"/>
      <c r="J711" s="441"/>
      <c r="K711" s="442"/>
      <c r="L711" s="442"/>
      <c r="M711" s="442"/>
      <c r="N711" s="442"/>
      <c r="O711" s="442"/>
      <c r="P711" s="442"/>
      <c r="Q711" s="442"/>
      <c r="R711" s="442"/>
      <c r="S711" s="442"/>
      <c r="T711" s="442"/>
      <c r="U711" s="442"/>
      <c r="V711" s="442"/>
      <c r="W711" s="442"/>
      <c r="X711" s="442"/>
      <c r="Y711" s="442"/>
      <c r="Z711" s="442"/>
      <c r="AA711" s="442"/>
      <c r="AB711" s="442"/>
      <c r="AC711" s="441"/>
      <c r="AD711" s="441"/>
      <c r="AE711" s="441"/>
      <c r="AF711" s="441"/>
      <c r="AG711" s="441"/>
      <c r="AH711" s="441"/>
      <c r="AI711" s="441"/>
      <c r="AJ711" s="441"/>
    </row>
    <row r="712" spans="1:36" ht="12.75" customHeight="1" x14ac:dyDescent="0.2">
      <c r="A712" s="441"/>
      <c r="B712" s="441"/>
      <c r="C712" s="442"/>
      <c r="D712" s="442"/>
      <c r="E712" s="442"/>
      <c r="F712" s="442"/>
      <c r="G712" s="442"/>
      <c r="H712" s="442"/>
      <c r="I712" s="442"/>
      <c r="J712" s="441"/>
      <c r="K712" s="442"/>
      <c r="L712" s="442"/>
      <c r="M712" s="442"/>
      <c r="N712" s="442"/>
      <c r="O712" s="442"/>
      <c r="P712" s="442"/>
      <c r="Q712" s="442"/>
      <c r="R712" s="442"/>
      <c r="S712" s="442"/>
      <c r="T712" s="442"/>
      <c r="U712" s="442"/>
      <c r="V712" s="442"/>
      <c r="W712" s="442"/>
      <c r="X712" s="442"/>
      <c r="Y712" s="442"/>
      <c r="Z712" s="442"/>
      <c r="AA712" s="442"/>
      <c r="AB712" s="442"/>
      <c r="AC712" s="441"/>
      <c r="AD712" s="441"/>
      <c r="AE712" s="441"/>
      <c r="AF712" s="441"/>
      <c r="AG712" s="441"/>
      <c r="AH712" s="441"/>
      <c r="AI712" s="441"/>
      <c r="AJ712" s="441"/>
    </row>
    <row r="713" spans="1:36" ht="12.75" customHeight="1" x14ac:dyDescent="0.2">
      <c r="A713" s="441"/>
      <c r="B713" s="441"/>
      <c r="C713" s="442"/>
      <c r="D713" s="442"/>
      <c r="E713" s="442"/>
      <c r="F713" s="442"/>
      <c r="G713" s="442"/>
      <c r="H713" s="442"/>
      <c r="I713" s="442"/>
      <c r="J713" s="441"/>
      <c r="K713" s="442"/>
      <c r="L713" s="442"/>
      <c r="M713" s="442"/>
      <c r="N713" s="442"/>
      <c r="O713" s="442"/>
      <c r="P713" s="442"/>
      <c r="Q713" s="442"/>
      <c r="R713" s="442"/>
      <c r="S713" s="442"/>
      <c r="T713" s="442"/>
      <c r="U713" s="442"/>
      <c r="V713" s="442"/>
      <c r="W713" s="442"/>
      <c r="X713" s="442"/>
      <c r="Y713" s="442"/>
      <c r="Z713" s="442"/>
      <c r="AA713" s="442"/>
      <c r="AB713" s="442"/>
      <c r="AC713" s="441"/>
      <c r="AD713" s="441"/>
      <c r="AE713" s="441"/>
      <c r="AF713" s="441"/>
      <c r="AG713" s="441"/>
      <c r="AH713" s="441"/>
      <c r="AI713" s="441"/>
      <c r="AJ713" s="441"/>
    </row>
    <row r="714" spans="1:36" ht="12.75" customHeight="1" x14ac:dyDescent="0.2">
      <c r="A714" s="441"/>
      <c r="B714" s="441"/>
      <c r="C714" s="442"/>
      <c r="D714" s="442"/>
      <c r="E714" s="442"/>
      <c r="F714" s="442"/>
      <c r="G714" s="442"/>
      <c r="H714" s="442"/>
      <c r="I714" s="442"/>
      <c r="J714" s="441"/>
      <c r="K714" s="442"/>
      <c r="L714" s="442"/>
      <c r="M714" s="442"/>
      <c r="N714" s="442"/>
      <c r="O714" s="442"/>
      <c r="P714" s="442"/>
      <c r="Q714" s="442"/>
      <c r="R714" s="442"/>
      <c r="S714" s="442"/>
      <c r="T714" s="442"/>
      <c r="U714" s="442"/>
      <c r="V714" s="442"/>
      <c r="W714" s="442"/>
      <c r="X714" s="442"/>
      <c r="Y714" s="442"/>
      <c r="Z714" s="442"/>
      <c r="AA714" s="442"/>
      <c r="AB714" s="442"/>
      <c r="AC714" s="441"/>
      <c r="AD714" s="441"/>
      <c r="AE714" s="441"/>
      <c r="AF714" s="441"/>
      <c r="AG714" s="441"/>
      <c r="AH714" s="441"/>
      <c r="AI714" s="441"/>
      <c r="AJ714" s="441"/>
    </row>
    <row r="715" spans="1:36" ht="12.75" customHeight="1" x14ac:dyDescent="0.2">
      <c r="A715" s="441"/>
      <c r="B715" s="441"/>
      <c r="C715" s="442"/>
      <c r="D715" s="442"/>
      <c r="E715" s="442"/>
      <c r="F715" s="442"/>
      <c r="G715" s="442"/>
      <c r="H715" s="442"/>
      <c r="I715" s="442"/>
      <c r="J715" s="441"/>
      <c r="K715" s="442"/>
      <c r="L715" s="442"/>
      <c r="M715" s="442"/>
      <c r="N715" s="442"/>
      <c r="O715" s="442"/>
      <c r="P715" s="442"/>
      <c r="Q715" s="442"/>
      <c r="R715" s="442"/>
      <c r="S715" s="442"/>
      <c r="T715" s="442"/>
      <c r="U715" s="442"/>
      <c r="V715" s="442"/>
      <c r="W715" s="442"/>
      <c r="X715" s="442"/>
      <c r="Y715" s="442"/>
      <c r="Z715" s="442"/>
      <c r="AA715" s="442"/>
      <c r="AB715" s="442"/>
      <c r="AC715" s="441"/>
      <c r="AD715" s="441"/>
      <c r="AE715" s="441"/>
      <c r="AF715" s="441"/>
      <c r="AG715" s="441"/>
      <c r="AH715" s="441"/>
      <c r="AI715" s="441"/>
      <c r="AJ715" s="441"/>
    </row>
    <row r="716" spans="1:36" ht="12.75" customHeight="1" x14ac:dyDescent="0.2">
      <c r="A716" s="441"/>
      <c r="B716" s="441"/>
      <c r="C716" s="442"/>
      <c r="D716" s="442"/>
      <c r="E716" s="442"/>
      <c r="F716" s="442"/>
      <c r="G716" s="442"/>
      <c r="H716" s="442"/>
      <c r="I716" s="442"/>
      <c r="J716" s="441"/>
      <c r="K716" s="442"/>
      <c r="L716" s="442"/>
      <c r="M716" s="442"/>
      <c r="N716" s="442"/>
      <c r="O716" s="442"/>
      <c r="P716" s="442"/>
      <c r="Q716" s="442"/>
      <c r="R716" s="442"/>
      <c r="S716" s="442"/>
      <c r="T716" s="442"/>
      <c r="U716" s="442"/>
      <c r="V716" s="442"/>
      <c r="W716" s="442"/>
      <c r="X716" s="442"/>
      <c r="Y716" s="442"/>
      <c r="Z716" s="442"/>
      <c r="AA716" s="442"/>
      <c r="AB716" s="442"/>
      <c r="AC716" s="441"/>
      <c r="AD716" s="441"/>
      <c r="AE716" s="441"/>
      <c r="AF716" s="441"/>
      <c r="AG716" s="441"/>
      <c r="AH716" s="441"/>
      <c r="AI716" s="441"/>
      <c r="AJ716" s="441"/>
    </row>
    <row r="717" spans="1:36" ht="12.75" customHeight="1" x14ac:dyDescent="0.2">
      <c r="A717" s="441"/>
      <c r="B717" s="441"/>
      <c r="C717" s="442"/>
      <c r="D717" s="442"/>
      <c r="E717" s="442"/>
      <c r="F717" s="442"/>
      <c r="G717" s="442"/>
      <c r="H717" s="442"/>
      <c r="I717" s="442"/>
      <c r="J717" s="441"/>
      <c r="K717" s="442"/>
      <c r="L717" s="442"/>
      <c r="M717" s="442"/>
      <c r="N717" s="442"/>
      <c r="O717" s="442"/>
      <c r="P717" s="442"/>
      <c r="Q717" s="442"/>
      <c r="R717" s="442"/>
      <c r="S717" s="442"/>
      <c r="T717" s="442"/>
      <c r="U717" s="442"/>
      <c r="V717" s="442"/>
      <c r="W717" s="442"/>
      <c r="X717" s="442"/>
      <c r="Y717" s="442"/>
      <c r="Z717" s="442"/>
      <c r="AA717" s="442"/>
      <c r="AB717" s="442"/>
      <c r="AC717" s="441"/>
      <c r="AD717" s="441"/>
      <c r="AE717" s="441"/>
      <c r="AF717" s="441"/>
      <c r="AG717" s="441"/>
      <c r="AH717" s="441"/>
      <c r="AI717" s="441"/>
      <c r="AJ717" s="441"/>
    </row>
    <row r="718" spans="1:36" ht="12.75" customHeight="1" x14ac:dyDescent="0.2">
      <c r="A718" s="441"/>
      <c r="B718" s="441"/>
      <c r="C718" s="442"/>
      <c r="D718" s="442"/>
      <c r="E718" s="442"/>
      <c r="F718" s="442"/>
      <c r="G718" s="442"/>
      <c r="H718" s="442"/>
      <c r="I718" s="442"/>
      <c r="J718" s="441"/>
      <c r="K718" s="442"/>
      <c r="L718" s="442"/>
      <c r="M718" s="442"/>
      <c r="N718" s="442"/>
      <c r="O718" s="442"/>
      <c r="P718" s="442"/>
      <c r="Q718" s="442"/>
      <c r="R718" s="442"/>
      <c r="S718" s="442"/>
      <c r="T718" s="442"/>
      <c r="U718" s="442"/>
      <c r="V718" s="442"/>
      <c r="W718" s="442"/>
      <c r="X718" s="442"/>
      <c r="Y718" s="442"/>
      <c r="Z718" s="442"/>
      <c r="AA718" s="442"/>
      <c r="AB718" s="442"/>
      <c r="AC718" s="441"/>
      <c r="AD718" s="441"/>
      <c r="AE718" s="441"/>
      <c r="AF718" s="441"/>
      <c r="AG718" s="441"/>
      <c r="AH718" s="441"/>
      <c r="AI718" s="441"/>
      <c r="AJ718" s="441"/>
    </row>
    <row r="719" spans="1:36" ht="12.75" customHeight="1" x14ac:dyDescent="0.2">
      <c r="A719" s="441"/>
      <c r="B719" s="441"/>
      <c r="C719" s="442"/>
      <c r="D719" s="442"/>
      <c r="E719" s="442"/>
      <c r="F719" s="442"/>
      <c r="G719" s="442"/>
      <c r="H719" s="442"/>
      <c r="I719" s="442"/>
      <c r="J719" s="441"/>
      <c r="K719" s="442"/>
      <c r="L719" s="442"/>
      <c r="M719" s="442"/>
      <c r="N719" s="442"/>
      <c r="O719" s="442"/>
      <c r="P719" s="442"/>
      <c r="Q719" s="442"/>
      <c r="R719" s="442"/>
      <c r="S719" s="442"/>
      <c r="T719" s="442"/>
      <c r="U719" s="442"/>
      <c r="V719" s="442"/>
      <c r="W719" s="442"/>
      <c r="X719" s="442"/>
      <c r="Y719" s="442"/>
      <c r="Z719" s="442"/>
      <c r="AA719" s="442"/>
      <c r="AB719" s="442"/>
      <c r="AC719" s="441"/>
      <c r="AD719" s="441"/>
      <c r="AE719" s="441"/>
      <c r="AF719" s="441"/>
      <c r="AG719" s="441"/>
      <c r="AH719" s="441"/>
      <c r="AI719" s="441"/>
      <c r="AJ719" s="441"/>
    </row>
    <row r="720" spans="1:36" ht="12.75" customHeight="1" x14ac:dyDescent="0.2">
      <c r="A720" s="441"/>
      <c r="B720" s="441"/>
      <c r="C720" s="442"/>
      <c r="D720" s="442"/>
      <c r="E720" s="442"/>
      <c r="F720" s="442"/>
      <c r="G720" s="442"/>
      <c r="H720" s="442"/>
      <c r="I720" s="442"/>
      <c r="J720" s="441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2"/>
      <c r="Z720" s="442"/>
      <c r="AA720" s="442"/>
      <c r="AB720" s="442"/>
      <c r="AC720" s="441"/>
      <c r="AD720" s="441"/>
      <c r="AE720" s="441"/>
      <c r="AF720" s="441"/>
      <c r="AG720" s="441"/>
      <c r="AH720" s="441"/>
      <c r="AI720" s="441"/>
      <c r="AJ720" s="441"/>
    </row>
    <row r="721" spans="1:36" ht="12.75" customHeight="1" x14ac:dyDescent="0.2">
      <c r="A721" s="441"/>
      <c r="B721" s="441"/>
      <c r="C721" s="442"/>
      <c r="D721" s="442"/>
      <c r="E721" s="442"/>
      <c r="F721" s="442"/>
      <c r="G721" s="442"/>
      <c r="H721" s="442"/>
      <c r="I721" s="442"/>
      <c r="J721" s="441"/>
      <c r="K721" s="442"/>
      <c r="L721" s="442"/>
      <c r="M721" s="442"/>
      <c r="N721" s="442"/>
      <c r="O721" s="442"/>
      <c r="P721" s="442"/>
      <c r="Q721" s="442"/>
      <c r="R721" s="442"/>
      <c r="S721" s="442"/>
      <c r="T721" s="442"/>
      <c r="U721" s="442"/>
      <c r="V721" s="442"/>
      <c r="W721" s="442"/>
      <c r="X721" s="442"/>
      <c r="Y721" s="442"/>
      <c r="Z721" s="442"/>
      <c r="AA721" s="442"/>
      <c r="AB721" s="442"/>
      <c r="AC721" s="441"/>
      <c r="AD721" s="441"/>
      <c r="AE721" s="441"/>
      <c r="AF721" s="441"/>
      <c r="AG721" s="441"/>
      <c r="AH721" s="441"/>
      <c r="AI721" s="441"/>
      <c r="AJ721" s="441"/>
    </row>
    <row r="722" spans="1:36" ht="12.75" customHeight="1" x14ac:dyDescent="0.2">
      <c r="A722" s="441"/>
      <c r="B722" s="441"/>
      <c r="C722" s="442"/>
      <c r="D722" s="442"/>
      <c r="E722" s="442"/>
      <c r="F722" s="442"/>
      <c r="G722" s="442"/>
      <c r="H722" s="442"/>
      <c r="I722" s="442"/>
      <c r="J722" s="441"/>
      <c r="K722" s="442"/>
      <c r="L722" s="442"/>
      <c r="M722" s="442"/>
      <c r="N722" s="442"/>
      <c r="O722" s="442"/>
      <c r="P722" s="442"/>
      <c r="Q722" s="442"/>
      <c r="R722" s="442"/>
      <c r="S722" s="442"/>
      <c r="T722" s="442"/>
      <c r="U722" s="442"/>
      <c r="V722" s="442"/>
      <c r="W722" s="442"/>
      <c r="X722" s="442"/>
      <c r="Y722" s="442"/>
      <c r="Z722" s="442"/>
      <c r="AA722" s="442"/>
      <c r="AB722" s="442"/>
      <c r="AC722" s="441"/>
      <c r="AD722" s="441"/>
      <c r="AE722" s="441"/>
      <c r="AF722" s="441"/>
      <c r="AG722" s="441"/>
      <c r="AH722" s="441"/>
      <c r="AI722" s="441"/>
      <c r="AJ722" s="441"/>
    </row>
    <row r="723" spans="1:36" ht="12.75" customHeight="1" x14ac:dyDescent="0.2">
      <c r="A723" s="441"/>
      <c r="B723" s="441"/>
      <c r="C723" s="442"/>
      <c r="D723" s="442"/>
      <c r="E723" s="442"/>
      <c r="F723" s="442"/>
      <c r="G723" s="442"/>
      <c r="H723" s="442"/>
      <c r="I723" s="442"/>
      <c r="J723" s="441"/>
      <c r="K723" s="442"/>
      <c r="L723" s="442"/>
      <c r="M723" s="442"/>
      <c r="N723" s="442"/>
      <c r="O723" s="442"/>
      <c r="P723" s="442"/>
      <c r="Q723" s="442"/>
      <c r="R723" s="442"/>
      <c r="S723" s="442"/>
      <c r="T723" s="442"/>
      <c r="U723" s="442"/>
      <c r="V723" s="442"/>
      <c r="W723" s="442"/>
      <c r="X723" s="442"/>
      <c r="Y723" s="442"/>
      <c r="Z723" s="442"/>
      <c r="AA723" s="442"/>
      <c r="AB723" s="442"/>
      <c r="AC723" s="441"/>
      <c r="AD723" s="441"/>
      <c r="AE723" s="441"/>
      <c r="AF723" s="441"/>
      <c r="AG723" s="441"/>
      <c r="AH723" s="441"/>
      <c r="AI723" s="441"/>
      <c r="AJ723" s="441"/>
    </row>
    <row r="724" spans="1:36" ht="12.75" customHeight="1" x14ac:dyDescent="0.2">
      <c r="A724" s="441"/>
      <c r="B724" s="441"/>
      <c r="C724" s="442"/>
      <c r="D724" s="442"/>
      <c r="E724" s="442"/>
      <c r="F724" s="442"/>
      <c r="G724" s="442"/>
      <c r="H724" s="442"/>
      <c r="I724" s="442"/>
      <c r="J724" s="441"/>
      <c r="K724" s="442"/>
      <c r="L724" s="442"/>
      <c r="M724" s="442"/>
      <c r="N724" s="442"/>
      <c r="O724" s="442"/>
      <c r="P724" s="442"/>
      <c r="Q724" s="442"/>
      <c r="R724" s="442"/>
      <c r="S724" s="442"/>
      <c r="T724" s="442"/>
      <c r="U724" s="442"/>
      <c r="V724" s="442"/>
      <c r="W724" s="442"/>
      <c r="X724" s="442"/>
      <c r="Y724" s="442"/>
      <c r="Z724" s="442"/>
      <c r="AA724" s="442"/>
      <c r="AB724" s="442"/>
      <c r="AC724" s="441"/>
      <c r="AD724" s="441"/>
      <c r="AE724" s="441"/>
      <c r="AF724" s="441"/>
      <c r="AG724" s="441"/>
      <c r="AH724" s="441"/>
      <c r="AI724" s="441"/>
      <c r="AJ724" s="441"/>
    </row>
    <row r="725" spans="1:36" ht="12.75" customHeight="1" x14ac:dyDescent="0.2">
      <c r="A725" s="441"/>
      <c r="B725" s="441"/>
      <c r="C725" s="442"/>
      <c r="D725" s="442"/>
      <c r="E725" s="442"/>
      <c r="F725" s="442"/>
      <c r="G725" s="442"/>
      <c r="H725" s="442"/>
      <c r="I725" s="442"/>
      <c r="J725" s="441"/>
      <c r="K725" s="442"/>
      <c r="L725" s="442"/>
      <c r="M725" s="442"/>
      <c r="N725" s="442"/>
      <c r="O725" s="442"/>
      <c r="P725" s="442"/>
      <c r="Q725" s="442"/>
      <c r="R725" s="442"/>
      <c r="S725" s="442"/>
      <c r="T725" s="442"/>
      <c r="U725" s="442"/>
      <c r="V725" s="442"/>
      <c r="W725" s="442"/>
      <c r="X725" s="442"/>
      <c r="Y725" s="442"/>
      <c r="Z725" s="442"/>
      <c r="AA725" s="442"/>
      <c r="AB725" s="442"/>
      <c r="AC725" s="441"/>
      <c r="AD725" s="441"/>
      <c r="AE725" s="441"/>
      <c r="AF725" s="441"/>
      <c r="AG725" s="441"/>
      <c r="AH725" s="441"/>
      <c r="AI725" s="441"/>
      <c r="AJ725" s="441"/>
    </row>
    <row r="726" spans="1:36" ht="12.75" customHeight="1" x14ac:dyDescent="0.2">
      <c r="A726" s="441"/>
      <c r="B726" s="441"/>
      <c r="C726" s="442"/>
      <c r="D726" s="442"/>
      <c r="E726" s="442"/>
      <c r="F726" s="442"/>
      <c r="G726" s="442"/>
      <c r="H726" s="442"/>
      <c r="I726" s="442"/>
      <c r="J726" s="441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2"/>
      <c r="Z726" s="442"/>
      <c r="AA726" s="442"/>
      <c r="AB726" s="442"/>
      <c r="AC726" s="441"/>
      <c r="AD726" s="441"/>
      <c r="AE726" s="441"/>
      <c r="AF726" s="441"/>
      <c r="AG726" s="441"/>
      <c r="AH726" s="441"/>
      <c r="AI726" s="441"/>
      <c r="AJ726" s="441"/>
    </row>
    <row r="727" spans="1:36" ht="12.75" customHeight="1" x14ac:dyDescent="0.2">
      <c r="A727" s="441"/>
      <c r="B727" s="441"/>
      <c r="C727" s="442"/>
      <c r="D727" s="442"/>
      <c r="E727" s="442"/>
      <c r="F727" s="442"/>
      <c r="G727" s="442"/>
      <c r="H727" s="442"/>
      <c r="I727" s="442"/>
      <c r="J727" s="441"/>
      <c r="K727" s="442"/>
      <c r="L727" s="442"/>
      <c r="M727" s="442"/>
      <c r="N727" s="442"/>
      <c r="O727" s="442"/>
      <c r="P727" s="442"/>
      <c r="Q727" s="442"/>
      <c r="R727" s="442"/>
      <c r="S727" s="442"/>
      <c r="T727" s="442"/>
      <c r="U727" s="442"/>
      <c r="V727" s="442"/>
      <c r="W727" s="442"/>
      <c r="X727" s="442"/>
      <c r="Y727" s="442"/>
      <c r="Z727" s="442"/>
      <c r="AA727" s="442"/>
      <c r="AB727" s="442"/>
      <c r="AC727" s="441"/>
      <c r="AD727" s="441"/>
      <c r="AE727" s="441"/>
      <c r="AF727" s="441"/>
      <c r="AG727" s="441"/>
      <c r="AH727" s="441"/>
      <c r="AI727" s="441"/>
      <c r="AJ727" s="441"/>
    </row>
    <row r="728" spans="1:36" ht="12.75" customHeight="1" x14ac:dyDescent="0.2">
      <c r="A728" s="441"/>
      <c r="B728" s="441"/>
      <c r="C728" s="442"/>
      <c r="D728" s="442"/>
      <c r="E728" s="442"/>
      <c r="F728" s="442"/>
      <c r="G728" s="442"/>
      <c r="H728" s="442"/>
      <c r="I728" s="442"/>
      <c r="J728" s="441"/>
      <c r="K728" s="442"/>
      <c r="L728" s="442"/>
      <c r="M728" s="442"/>
      <c r="N728" s="442"/>
      <c r="O728" s="442"/>
      <c r="P728" s="442"/>
      <c r="Q728" s="442"/>
      <c r="R728" s="442"/>
      <c r="S728" s="442"/>
      <c r="T728" s="442"/>
      <c r="U728" s="442"/>
      <c r="V728" s="442"/>
      <c r="W728" s="442"/>
      <c r="X728" s="442"/>
      <c r="Y728" s="442"/>
      <c r="Z728" s="442"/>
      <c r="AA728" s="442"/>
      <c r="AB728" s="442"/>
      <c r="AC728" s="441"/>
      <c r="AD728" s="441"/>
      <c r="AE728" s="441"/>
      <c r="AF728" s="441"/>
      <c r="AG728" s="441"/>
      <c r="AH728" s="441"/>
      <c r="AI728" s="441"/>
      <c r="AJ728" s="441"/>
    </row>
    <row r="729" spans="1:36" ht="12.75" customHeight="1" x14ac:dyDescent="0.2">
      <c r="A729" s="441"/>
      <c r="B729" s="441"/>
      <c r="C729" s="442"/>
      <c r="D729" s="442"/>
      <c r="E729" s="442"/>
      <c r="F729" s="442"/>
      <c r="G729" s="442"/>
      <c r="H729" s="442"/>
      <c r="I729" s="442"/>
      <c r="J729" s="441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2"/>
      <c r="Z729" s="442"/>
      <c r="AA729" s="442"/>
      <c r="AB729" s="442"/>
      <c r="AC729" s="441"/>
      <c r="AD729" s="441"/>
      <c r="AE729" s="441"/>
      <c r="AF729" s="441"/>
      <c r="AG729" s="441"/>
      <c r="AH729" s="441"/>
      <c r="AI729" s="441"/>
      <c r="AJ729" s="441"/>
    </row>
    <row r="730" spans="1:36" ht="12.75" customHeight="1" x14ac:dyDescent="0.2">
      <c r="A730" s="441"/>
      <c r="B730" s="441"/>
      <c r="C730" s="442"/>
      <c r="D730" s="442"/>
      <c r="E730" s="442"/>
      <c r="F730" s="442"/>
      <c r="G730" s="442"/>
      <c r="H730" s="442"/>
      <c r="I730" s="442"/>
      <c r="J730" s="441"/>
      <c r="K730" s="442"/>
      <c r="L730" s="442"/>
      <c r="M730" s="442"/>
      <c r="N730" s="442"/>
      <c r="O730" s="442"/>
      <c r="P730" s="442"/>
      <c r="Q730" s="442"/>
      <c r="R730" s="442"/>
      <c r="S730" s="442"/>
      <c r="T730" s="442"/>
      <c r="U730" s="442"/>
      <c r="V730" s="442"/>
      <c r="W730" s="442"/>
      <c r="X730" s="442"/>
      <c r="Y730" s="442"/>
      <c r="Z730" s="442"/>
      <c r="AA730" s="442"/>
      <c r="AB730" s="442"/>
      <c r="AC730" s="441"/>
      <c r="AD730" s="441"/>
      <c r="AE730" s="441"/>
      <c r="AF730" s="441"/>
      <c r="AG730" s="441"/>
      <c r="AH730" s="441"/>
      <c r="AI730" s="441"/>
      <c r="AJ730" s="441"/>
    </row>
    <row r="731" spans="1:36" ht="12.75" customHeight="1" x14ac:dyDescent="0.2">
      <c r="A731" s="441"/>
      <c r="B731" s="441"/>
      <c r="C731" s="442"/>
      <c r="D731" s="442"/>
      <c r="E731" s="442"/>
      <c r="F731" s="442"/>
      <c r="G731" s="442"/>
      <c r="H731" s="442"/>
      <c r="I731" s="442"/>
      <c r="J731" s="441"/>
      <c r="K731" s="442"/>
      <c r="L731" s="442"/>
      <c r="M731" s="442"/>
      <c r="N731" s="442"/>
      <c r="O731" s="442"/>
      <c r="P731" s="442"/>
      <c r="Q731" s="442"/>
      <c r="R731" s="442"/>
      <c r="S731" s="442"/>
      <c r="T731" s="442"/>
      <c r="U731" s="442"/>
      <c r="V731" s="442"/>
      <c r="W731" s="442"/>
      <c r="X731" s="442"/>
      <c r="Y731" s="442"/>
      <c r="Z731" s="442"/>
      <c r="AA731" s="442"/>
      <c r="AB731" s="442"/>
      <c r="AC731" s="441"/>
      <c r="AD731" s="441"/>
      <c r="AE731" s="441"/>
      <c r="AF731" s="441"/>
      <c r="AG731" s="441"/>
      <c r="AH731" s="441"/>
      <c r="AI731" s="441"/>
      <c r="AJ731" s="441"/>
    </row>
    <row r="732" spans="1:36" ht="12.75" customHeight="1" x14ac:dyDescent="0.2">
      <c r="A732" s="441"/>
      <c r="B732" s="441"/>
      <c r="C732" s="442"/>
      <c r="D732" s="442"/>
      <c r="E732" s="442"/>
      <c r="F732" s="442"/>
      <c r="G732" s="442"/>
      <c r="H732" s="442"/>
      <c r="I732" s="442"/>
      <c r="J732" s="441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2"/>
      <c r="Z732" s="442"/>
      <c r="AA732" s="442"/>
      <c r="AB732" s="442"/>
      <c r="AC732" s="441"/>
      <c r="AD732" s="441"/>
      <c r="AE732" s="441"/>
      <c r="AF732" s="441"/>
      <c r="AG732" s="441"/>
      <c r="AH732" s="441"/>
      <c r="AI732" s="441"/>
      <c r="AJ732" s="441"/>
    </row>
    <row r="733" spans="1:36" ht="12.75" customHeight="1" x14ac:dyDescent="0.2">
      <c r="A733" s="441"/>
      <c r="B733" s="441"/>
      <c r="C733" s="442"/>
      <c r="D733" s="442"/>
      <c r="E733" s="442"/>
      <c r="F733" s="442"/>
      <c r="G733" s="442"/>
      <c r="H733" s="442"/>
      <c r="I733" s="442"/>
      <c r="J733" s="441"/>
      <c r="K733" s="442"/>
      <c r="L733" s="442"/>
      <c r="M733" s="442"/>
      <c r="N733" s="442"/>
      <c r="O733" s="442"/>
      <c r="P733" s="442"/>
      <c r="Q733" s="442"/>
      <c r="R733" s="442"/>
      <c r="S733" s="442"/>
      <c r="T733" s="442"/>
      <c r="U733" s="442"/>
      <c r="V733" s="442"/>
      <c r="W733" s="442"/>
      <c r="X733" s="442"/>
      <c r="Y733" s="442"/>
      <c r="Z733" s="442"/>
      <c r="AA733" s="442"/>
      <c r="AB733" s="442"/>
      <c r="AC733" s="441"/>
      <c r="AD733" s="441"/>
      <c r="AE733" s="441"/>
      <c r="AF733" s="441"/>
      <c r="AG733" s="441"/>
      <c r="AH733" s="441"/>
      <c r="AI733" s="441"/>
      <c r="AJ733" s="441"/>
    </row>
    <row r="734" spans="1:36" ht="12.75" customHeight="1" x14ac:dyDescent="0.2">
      <c r="A734" s="441"/>
      <c r="B734" s="441"/>
      <c r="C734" s="442"/>
      <c r="D734" s="442"/>
      <c r="E734" s="442"/>
      <c r="F734" s="442"/>
      <c r="G734" s="442"/>
      <c r="H734" s="442"/>
      <c r="I734" s="442"/>
      <c r="J734" s="441"/>
      <c r="K734" s="442"/>
      <c r="L734" s="442"/>
      <c r="M734" s="442"/>
      <c r="N734" s="442"/>
      <c r="O734" s="442"/>
      <c r="P734" s="442"/>
      <c r="Q734" s="442"/>
      <c r="R734" s="442"/>
      <c r="S734" s="442"/>
      <c r="T734" s="442"/>
      <c r="U734" s="442"/>
      <c r="V734" s="442"/>
      <c r="W734" s="442"/>
      <c r="X734" s="442"/>
      <c r="Y734" s="442"/>
      <c r="Z734" s="442"/>
      <c r="AA734" s="442"/>
      <c r="AB734" s="442"/>
      <c r="AC734" s="441"/>
      <c r="AD734" s="441"/>
      <c r="AE734" s="441"/>
      <c r="AF734" s="441"/>
      <c r="AG734" s="441"/>
      <c r="AH734" s="441"/>
      <c r="AI734" s="441"/>
      <c r="AJ734" s="441"/>
    </row>
    <row r="735" spans="1:36" ht="12.75" customHeight="1" x14ac:dyDescent="0.2">
      <c r="A735" s="441"/>
      <c r="B735" s="441"/>
      <c r="C735" s="442"/>
      <c r="D735" s="442"/>
      <c r="E735" s="442"/>
      <c r="F735" s="442"/>
      <c r="G735" s="442"/>
      <c r="H735" s="442"/>
      <c r="I735" s="442"/>
      <c r="J735" s="441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2"/>
      <c r="Z735" s="442"/>
      <c r="AA735" s="442"/>
      <c r="AB735" s="442"/>
      <c r="AC735" s="441"/>
      <c r="AD735" s="441"/>
      <c r="AE735" s="441"/>
      <c r="AF735" s="441"/>
      <c r="AG735" s="441"/>
      <c r="AH735" s="441"/>
      <c r="AI735" s="441"/>
      <c r="AJ735" s="441"/>
    </row>
    <row r="736" spans="1:36" ht="12.75" customHeight="1" x14ac:dyDescent="0.2">
      <c r="A736" s="441"/>
      <c r="B736" s="441"/>
      <c r="C736" s="442"/>
      <c r="D736" s="442"/>
      <c r="E736" s="442"/>
      <c r="F736" s="442"/>
      <c r="G736" s="442"/>
      <c r="H736" s="442"/>
      <c r="I736" s="442"/>
      <c r="J736" s="441"/>
      <c r="K736" s="442"/>
      <c r="L736" s="442"/>
      <c r="M736" s="442"/>
      <c r="N736" s="442"/>
      <c r="O736" s="442"/>
      <c r="P736" s="442"/>
      <c r="Q736" s="442"/>
      <c r="R736" s="442"/>
      <c r="S736" s="442"/>
      <c r="T736" s="442"/>
      <c r="U736" s="442"/>
      <c r="V736" s="442"/>
      <c r="W736" s="442"/>
      <c r="X736" s="442"/>
      <c r="Y736" s="442"/>
      <c r="Z736" s="442"/>
      <c r="AA736" s="442"/>
      <c r="AB736" s="442"/>
      <c r="AC736" s="441"/>
      <c r="AD736" s="441"/>
      <c r="AE736" s="441"/>
      <c r="AF736" s="441"/>
      <c r="AG736" s="441"/>
      <c r="AH736" s="441"/>
      <c r="AI736" s="441"/>
      <c r="AJ736" s="441"/>
    </row>
    <row r="737" spans="1:36" ht="12.75" customHeight="1" x14ac:dyDescent="0.2">
      <c r="A737" s="441"/>
      <c r="B737" s="441"/>
      <c r="C737" s="442"/>
      <c r="D737" s="442"/>
      <c r="E737" s="442"/>
      <c r="F737" s="442"/>
      <c r="G737" s="442"/>
      <c r="H737" s="442"/>
      <c r="I737" s="442"/>
      <c r="J737" s="441"/>
      <c r="K737" s="442"/>
      <c r="L737" s="442"/>
      <c r="M737" s="442"/>
      <c r="N737" s="442"/>
      <c r="O737" s="442"/>
      <c r="P737" s="442"/>
      <c r="Q737" s="442"/>
      <c r="R737" s="442"/>
      <c r="S737" s="442"/>
      <c r="T737" s="442"/>
      <c r="U737" s="442"/>
      <c r="V737" s="442"/>
      <c r="W737" s="442"/>
      <c r="X737" s="442"/>
      <c r="Y737" s="442"/>
      <c r="Z737" s="442"/>
      <c r="AA737" s="442"/>
      <c r="AB737" s="442"/>
      <c r="AC737" s="441"/>
      <c r="AD737" s="441"/>
      <c r="AE737" s="441"/>
      <c r="AF737" s="441"/>
      <c r="AG737" s="441"/>
      <c r="AH737" s="441"/>
      <c r="AI737" s="441"/>
      <c r="AJ737" s="441"/>
    </row>
    <row r="738" spans="1:36" ht="12.75" customHeight="1" x14ac:dyDescent="0.2">
      <c r="A738" s="441"/>
      <c r="B738" s="441"/>
      <c r="C738" s="442"/>
      <c r="D738" s="442"/>
      <c r="E738" s="442"/>
      <c r="F738" s="442"/>
      <c r="G738" s="442"/>
      <c r="H738" s="442"/>
      <c r="I738" s="442"/>
      <c r="J738" s="441"/>
      <c r="K738" s="442"/>
      <c r="L738" s="442"/>
      <c r="M738" s="442"/>
      <c r="N738" s="442"/>
      <c r="O738" s="442"/>
      <c r="P738" s="442"/>
      <c r="Q738" s="442"/>
      <c r="R738" s="442"/>
      <c r="S738" s="442"/>
      <c r="T738" s="442"/>
      <c r="U738" s="442"/>
      <c r="V738" s="442"/>
      <c r="W738" s="442"/>
      <c r="X738" s="442"/>
      <c r="Y738" s="442"/>
      <c r="Z738" s="442"/>
      <c r="AA738" s="442"/>
      <c r="AB738" s="442"/>
      <c r="AC738" s="441"/>
      <c r="AD738" s="441"/>
      <c r="AE738" s="441"/>
      <c r="AF738" s="441"/>
      <c r="AG738" s="441"/>
      <c r="AH738" s="441"/>
      <c r="AI738" s="441"/>
      <c r="AJ738" s="441"/>
    </row>
    <row r="739" spans="1:36" ht="12.75" customHeight="1" x14ac:dyDescent="0.2">
      <c r="A739" s="441"/>
      <c r="B739" s="441"/>
      <c r="C739" s="442"/>
      <c r="D739" s="442"/>
      <c r="E739" s="442"/>
      <c r="F739" s="442"/>
      <c r="G739" s="442"/>
      <c r="H739" s="442"/>
      <c r="I739" s="442"/>
      <c r="J739" s="441"/>
      <c r="K739" s="442"/>
      <c r="L739" s="442"/>
      <c r="M739" s="442"/>
      <c r="N739" s="442"/>
      <c r="O739" s="442"/>
      <c r="P739" s="442"/>
      <c r="Q739" s="442"/>
      <c r="R739" s="442"/>
      <c r="S739" s="442"/>
      <c r="T739" s="442"/>
      <c r="U739" s="442"/>
      <c r="V739" s="442"/>
      <c r="W739" s="442"/>
      <c r="X739" s="442"/>
      <c r="Y739" s="442"/>
      <c r="Z739" s="442"/>
      <c r="AA739" s="442"/>
      <c r="AB739" s="442"/>
      <c r="AC739" s="441"/>
      <c r="AD739" s="441"/>
      <c r="AE739" s="441"/>
      <c r="AF739" s="441"/>
      <c r="AG739" s="441"/>
      <c r="AH739" s="441"/>
      <c r="AI739" s="441"/>
      <c r="AJ739" s="441"/>
    </row>
    <row r="740" spans="1:36" ht="12.75" customHeight="1" x14ac:dyDescent="0.2">
      <c r="A740" s="441"/>
      <c r="B740" s="441"/>
      <c r="C740" s="442"/>
      <c r="D740" s="442"/>
      <c r="E740" s="442"/>
      <c r="F740" s="442"/>
      <c r="G740" s="442"/>
      <c r="H740" s="442"/>
      <c r="I740" s="442"/>
      <c r="J740" s="441"/>
      <c r="K740" s="442"/>
      <c r="L740" s="442"/>
      <c r="M740" s="442"/>
      <c r="N740" s="442"/>
      <c r="O740" s="442"/>
      <c r="P740" s="442"/>
      <c r="Q740" s="442"/>
      <c r="R740" s="442"/>
      <c r="S740" s="442"/>
      <c r="T740" s="442"/>
      <c r="U740" s="442"/>
      <c r="V740" s="442"/>
      <c r="W740" s="442"/>
      <c r="X740" s="442"/>
      <c r="Y740" s="442"/>
      <c r="Z740" s="442"/>
      <c r="AA740" s="442"/>
      <c r="AB740" s="442"/>
      <c r="AC740" s="441"/>
      <c r="AD740" s="441"/>
      <c r="AE740" s="441"/>
      <c r="AF740" s="441"/>
      <c r="AG740" s="441"/>
      <c r="AH740" s="441"/>
      <c r="AI740" s="441"/>
      <c r="AJ740" s="441"/>
    </row>
    <row r="741" spans="1:36" ht="12.75" customHeight="1" x14ac:dyDescent="0.2">
      <c r="A741" s="441"/>
      <c r="B741" s="441"/>
      <c r="C741" s="442"/>
      <c r="D741" s="442"/>
      <c r="E741" s="442"/>
      <c r="F741" s="442"/>
      <c r="G741" s="442"/>
      <c r="H741" s="442"/>
      <c r="I741" s="442"/>
      <c r="J741" s="441"/>
      <c r="K741" s="442"/>
      <c r="L741" s="442"/>
      <c r="M741" s="442"/>
      <c r="N741" s="442"/>
      <c r="O741" s="442"/>
      <c r="P741" s="442"/>
      <c r="Q741" s="442"/>
      <c r="R741" s="442"/>
      <c r="S741" s="442"/>
      <c r="T741" s="442"/>
      <c r="U741" s="442"/>
      <c r="V741" s="442"/>
      <c r="W741" s="442"/>
      <c r="X741" s="442"/>
      <c r="Y741" s="442"/>
      <c r="Z741" s="442"/>
      <c r="AA741" s="442"/>
      <c r="AB741" s="442"/>
      <c r="AC741" s="441"/>
      <c r="AD741" s="441"/>
      <c r="AE741" s="441"/>
      <c r="AF741" s="441"/>
      <c r="AG741" s="441"/>
      <c r="AH741" s="441"/>
      <c r="AI741" s="441"/>
      <c r="AJ741" s="441"/>
    </row>
    <row r="742" spans="1:36" ht="12.75" customHeight="1" x14ac:dyDescent="0.2">
      <c r="A742" s="441"/>
      <c r="B742" s="441"/>
      <c r="C742" s="442"/>
      <c r="D742" s="442"/>
      <c r="E742" s="442"/>
      <c r="F742" s="442"/>
      <c r="G742" s="442"/>
      <c r="H742" s="442"/>
      <c r="I742" s="442"/>
      <c r="J742" s="441"/>
      <c r="K742" s="442"/>
      <c r="L742" s="442"/>
      <c r="M742" s="442"/>
      <c r="N742" s="442"/>
      <c r="O742" s="442"/>
      <c r="P742" s="442"/>
      <c r="Q742" s="442"/>
      <c r="R742" s="442"/>
      <c r="S742" s="442"/>
      <c r="T742" s="442"/>
      <c r="U742" s="442"/>
      <c r="V742" s="442"/>
      <c r="W742" s="442"/>
      <c r="X742" s="442"/>
      <c r="Y742" s="442"/>
      <c r="Z742" s="442"/>
      <c r="AA742" s="442"/>
      <c r="AB742" s="442"/>
      <c r="AC742" s="441"/>
      <c r="AD742" s="441"/>
      <c r="AE742" s="441"/>
      <c r="AF742" s="441"/>
      <c r="AG742" s="441"/>
      <c r="AH742" s="441"/>
      <c r="AI742" s="441"/>
      <c r="AJ742" s="441"/>
    </row>
    <row r="743" spans="1:36" ht="12.75" customHeight="1" x14ac:dyDescent="0.2">
      <c r="A743" s="441"/>
      <c r="B743" s="441"/>
      <c r="C743" s="442"/>
      <c r="D743" s="442"/>
      <c r="E743" s="442"/>
      <c r="F743" s="442"/>
      <c r="G743" s="442"/>
      <c r="H743" s="442"/>
      <c r="I743" s="442"/>
      <c r="J743" s="441"/>
      <c r="K743" s="442"/>
      <c r="L743" s="442"/>
      <c r="M743" s="442"/>
      <c r="N743" s="442"/>
      <c r="O743" s="442"/>
      <c r="P743" s="442"/>
      <c r="Q743" s="442"/>
      <c r="R743" s="442"/>
      <c r="S743" s="442"/>
      <c r="T743" s="442"/>
      <c r="U743" s="442"/>
      <c r="V743" s="442"/>
      <c r="W743" s="442"/>
      <c r="X743" s="442"/>
      <c r="Y743" s="442"/>
      <c r="Z743" s="442"/>
      <c r="AA743" s="442"/>
      <c r="AB743" s="442"/>
      <c r="AC743" s="441"/>
      <c r="AD743" s="441"/>
      <c r="AE743" s="441"/>
      <c r="AF743" s="441"/>
      <c r="AG743" s="441"/>
      <c r="AH743" s="441"/>
      <c r="AI743" s="441"/>
      <c r="AJ743" s="441"/>
    </row>
    <row r="744" spans="1:36" ht="12.75" customHeight="1" x14ac:dyDescent="0.2">
      <c r="A744" s="441"/>
      <c r="B744" s="441"/>
      <c r="C744" s="442"/>
      <c r="D744" s="442"/>
      <c r="E744" s="442"/>
      <c r="F744" s="442"/>
      <c r="G744" s="442"/>
      <c r="H744" s="442"/>
      <c r="I744" s="442"/>
      <c r="J744" s="441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  <c r="Z744" s="442"/>
      <c r="AA744" s="442"/>
      <c r="AB744" s="442"/>
      <c r="AC744" s="441"/>
      <c r="AD744" s="441"/>
      <c r="AE744" s="441"/>
      <c r="AF744" s="441"/>
      <c r="AG744" s="441"/>
      <c r="AH744" s="441"/>
      <c r="AI744" s="441"/>
      <c r="AJ744" s="441"/>
    </row>
    <row r="745" spans="1:36" ht="12.75" customHeight="1" x14ac:dyDescent="0.2">
      <c r="A745" s="441"/>
      <c r="B745" s="441"/>
      <c r="C745" s="442"/>
      <c r="D745" s="442"/>
      <c r="E745" s="442"/>
      <c r="F745" s="442"/>
      <c r="G745" s="442"/>
      <c r="H745" s="442"/>
      <c r="I745" s="442"/>
      <c r="J745" s="441"/>
      <c r="K745" s="442"/>
      <c r="L745" s="442"/>
      <c r="M745" s="442"/>
      <c r="N745" s="442"/>
      <c r="O745" s="442"/>
      <c r="P745" s="442"/>
      <c r="Q745" s="442"/>
      <c r="R745" s="442"/>
      <c r="S745" s="442"/>
      <c r="T745" s="442"/>
      <c r="U745" s="442"/>
      <c r="V745" s="442"/>
      <c r="W745" s="442"/>
      <c r="X745" s="442"/>
      <c r="Y745" s="442"/>
      <c r="Z745" s="442"/>
      <c r="AA745" s="442"/>
      <c r="AB745" s="442"/>
      <c r="AC745" s="441"/>
      <c r="AD745" s="441"/>
      <c r="AE745" s="441"/>
      <c r="AF745" s="441"/>
      <c r="AG745" s="441"/>
      <c r="AH745" s="441"/>
      <c r="AI745" s="441"/>
      <c r="AJ745" s="441"/>
    </row>
    <row r="746" spans="1:36" ht="12.75" customHeight="1" x14ac:dyDescent="0.2">
      <c r="A746" s="441"/>
      <c r="B746" s="441"/>
      <c r="C746" s="442"/>
      <c r="D746" s="442"/>
      <c r="E746" s="442"/>
      <c r="F746" s="442"/>
      <c r="G746" s="442"/>
      <c r="H746" s="442"/>
      <c r="I746" s="442"/>
      <c r="J746" s="441"/>
      <c r="K746" s="442"/>
      <c r="L746" s="442"/>
      <c r="M746" s="442"/>
      <c r="N746" s="442"/>
      <c r="O746" s="442"/>
      <c r="P746" s="442"/>
      <c r="Q746" s="442"/>
      <c r="R746" s="442"/>
      <c r="S746" s="442"/>
      <c r="T746" s="442"/>
      <c r="U746" s="442"/>
      <c r="V746" s="442"/>
      <c r="W746" s="442"/>
      <c r="X746" s="442"/>
      <c r="Y746" s="442"/>
      <c r="Z746" s="442"/>
      <c r="AA746" s="442"/>
      <c r="AB746" s="442"/>
      <c r="AC746" s="441"/>
      <c r="AD746" s="441"/>
      <c r="AE746" s="441"/>
      <c r="AF746" s="441"/>
      <c r="AG746" s="441"/>
      <c r="AH746" s="441"/>
      <c r="AI746" s="441"/>
      <c r="AJ746" s="441"/>
    </row>
    <row r="747" spans="1:36" ht="12.75" customHeight="1" x14ac:dyDescent="0.2">
      <c r="A747" s="441"/>
      <c r="B747" s="441"/>
      <c r="C747" s="442"/>
      <c r="D747" s="442"/>
      <c r="E747" s="442"/>
      <c r="F747" s="442"/>
      <c r="G747" s="442"/>
      <c r="H747" s="442"/>
      <c r="I747" s="442"/>
      <c r="J747" s="441"/>
      <c r="K747" s="442"/>
      <c r="L747" s="442"/>
      <c r="M747" s="442"/>
      <c r="N747" s="442"/>
      <c r="O747" s="442"/>
      <c r="P747" s="442"/>
      <c r="Q747" s="442"/>
      <c r="R747" s="442"/>
      <c r="S747" s="442"/>
      <c r="T747" s="442"/>
      <c r="U747" s="442"/>
      <c r="V747" s="442"/>
      <c r="W747" s="442"/>
      <c r="X747" s="442"/>
      <c r="Y747" s="442"/>
      <c r="Z747" s="442"/>
      <c r="AA747" s="442"/>
      <c r="AB747" s="442"/>
      <c r="AC747" s="441"/>
      <c r="AD747" s="441"/>
      <c r="AE747" s="441"/>
      <c r="AF747" s="441"/>
      <c r="AG747" s="441"/>
      <c r="AH747" s="441"/>
      <c r="AI747" s="441"/>
      <c r="AJ747" s="441"/>
    </row>
    <row r="748" spans="1:36" ht="12.75" customHeight="1" x14ac:dyDescent="0.2">
      <c r="A748" s="441"/>
      <c r="B748" s="441"/>
      <c r="C748" s="442"/>
      <c r="D748" s="442"/>
      <c r="E748" s="442"/>
      <c r="F748" s="442"/>
      <c r="G748" s="442"/>
      <c r="H748" s="442"/>
      <c r="I748" s="442"/>
      <c r="J748" s="441"/>
      <c r="K748" s="442"/>
      <c r="L748" s="442"/>
      <c r="M748" s="442"/>
      <c r="N748" s="442"/>
      <c r="O748" s="442"/>
      <c r="P748" s="442"/>
      <c r="Q748" s="442"/>
      <c r="R748" s="442"/>
      <c r="S748" s="442"/>
      <c r="T748" s="442"/>
      <c r="U748" s="442"/>
      <c r="V748" s="442"/>
      <c r="W748" s="442"/>
      <c r="X748" s="442"/>
      <c r="Y748" s="442"/>
      <c r="Z748" s="442"/>
      <c r="AA748" s="442"/>
      <c r="AB748" s="442"/>
      <c r="AC748" s="441"/>
      <c r="AD748" s="441"/>
      <c r="AE748" s="441"/>
      <c r="AF748" s="441"/>
      <c r="AG748" s="441"/>
      <c r="AH748" s="441"/>
      <c r="AI748" s="441"/>
      <c r="AJ748" s="441"/>
    </row>
    <row r="749" spans="1:36" ht="12.75" customHeight="1" x14ac:dyDescent="0.2">
      <c r="A749" s="441"/>
      <c r="B749" s="441"/>
      <c r="C749" s="442"/>
      <c r="D749" s="442"/>
      <c r="E749" s="442"/>
      <c r="F749" s="442"/>
      <c r="G749" s="442"/>
      <c r="H749" s="442"/>
      <c r="I749" s="442"/>
      <c r="J749" s="441"/>
      <c r="K749" s="442"/>
      <c r="L749" s="442"/>
      <c r="M749" s="442"/>
      <c r="N749" s="442"/>
      <c r="O749" s="442"/>
      <c r="P749" s="442"/>
      <c r="Q749" s="442"/>
      <c r="R749" s="442"/>
      <c r="S749" s="442"/>
      <c r="T749" s="442"/>
      <c r="U749" s="442"/>
      <c r="V749" s="442"/>
      <c r="W749" s="442"/>
      <c r="X749" s="442"/>
      <c r="Y749" s="442"/>
      <c r="Z749" s="442"/>
      <c r="AA749" s="442"/>
      <c r="AB749" s="442"/>
      <c r="AC749" s="441"/>
      <c r="AD749" s="441"/>
      <c r="AE749" s="441"/>
      <c r="AF749" s="441"/>
      <c r="AG749" s="441"/>
      <c r="AH749" s="441"/>
      <c r="AI749" s="441"/>
      <c r="AJ749" s="441"/>
    </row>
    <row r="750" spans="1:36" ht="12.75" customHeight="1" x14ac:dyDescent="0.2">
      <c r="A750" s="441"/>
      <c r="B750" s="441"/>
      <c r="C750" s="442"/>
      <c r="D750" s="442"/>
      <c r="E750" s="442"/>
      <c r="F750" s="442"/>
      <c r="G750" s="442"/>
      <c r="H750" s="442"/>
      <c r="I750" s="442"/>
      <c r="J750" s="441"/>
      <c r="K750" s="442"/>
      <c r="L750" s="442"/>
      <c r="M750" s="442"/>
      <c r="N750" s="442"/>
      <c r="O750" s="442"/>
      <c r="P750" s="442"/>
      <c r="Q750" s="442"/>
      <c r="R750" s="442"/>
      <c r="S750" s="442"/>
      <c r="T750" s="442"/>
      <c r="U750" s="442"/>
      <c r="V750" s="442"/>
      <c r="W750" s="442"/>
      <c r="X750" s="442"/>
      <c r="Y750" s="442"/>
      <c r="Z750" s="442"/>
      <c r="AA750" s="442"/>
      <c r="AB750" s="442"/>
      <c r="AC750" s="441"/>
      <c r="AD750" s="441"/>
      <c r="AE750" s="441"/>
      <c r="AF750" s="441"/>
      <c r="AG750" s="441"/>
      <c r="AH750" s="441"/>
      <c r="AI750" s="441"/>
      <c r="AJ750" s="441"/>
    </row>
    <row r="751" spans="1:36" ht="12.75" customHeight="1" x14ac:dyDescent="0.2">
      <c r="A751" s="441"/>
      <c r="B751" s="441"/>
      <c r="C751" s="442"/>
      <c r="D751" s="442"/>
      <c r="E751" s="442"/>
      <c r="F751" s="442"/>
      <c r="G751" s="442"/>
      <c r="H751" s="442"/>
      <c r="I751" s="442"/>
      <c r="J751" s="441"/>
      <c r="K751" s="442"/>
      <c r="L751" s="442"/>
      <c r="M751" s="442"/>
      <c r="N751" s="442"/>
      <c r="O751" s="442"/>
      <c r="P751" s="442"/>
      <c r="Q751" s="442"/>
      <c r="R751" s="442"/>
      <c r="S751" s="442"/>
      <c r="T751" s="442"/>
      <c r="U751" s="442"/>
      <c r="V751" s="442"/>
      <c r="W751" s="442"/>
      <c r="X751" s="442"/>
      <c r="Y751" s="442"/>
      <c r="Z751" s="442"/>
      <c r="AA751" s="442"/>
      <c r="AB751" s="442"/>
      <c r="AC751" s="441"/>
      <c r="AD751" s="441"/>
      <c r="AE751" s="441"/>
      <c r="AF751" s="441"/>
      <c r="AG751" s="441"/>
      <c r="AH751" s="441"/>
      <c r="AI751" s="441"/>
      <c r="AJ751" s="441"/>
    </row>
    <row r="752" spans="1:36" ht="12.75" customHeight="1" x14ac:dyDescent="0.2">
      <c r="A752" s="441"/>
      <c r="B752" s="441"/>
      <c r="C752" s="442"/>
      <c r="D752" s="442"/>
      <c r="E752" s="442"/>
      <c r="F752" s="442"/>
      <c r="G752" s="442"/>
      <c r="H752" s="442"/>
      <c r="I752" s="442"/>
      <c r="J752" s="441"/>
      <c r="K752" s="442"/>
      <c r="L752" s="442"/>
      <c r="M752" s="442"/>
      <c r="N752" s="442"/>
      <c r="O752" s="442"/>
      <c r="P752" s="442"/>
      <c r="Q752" s="442"/>
      <c r="R752" s="442"/>
      <c r="S752" s="442"/>
      <c r="T752" s="442"/>
      <c r="U752" s="442"/>
      <c r="V752" s="442"/>
      <c r="W752" s="442"/>
      <c r="X752" s="442"/>
      <c r="Y752" s="442"/>
      <c r="Z752" s="442"/>
      <c r="AA752" s="442"/>
      <c r="AB752" s="442"/>
      <c r="AC752" s="441"/>
      <c r="AD752" s="441"/>
      <c r="AE752" s="441"/>
      <c r="AF752" s="441"/>
      <c r="AG752" s="441"/>
      <c r="AH752" s="441"/>
      <c r="AI752" s="441"/>
      <c r="AJ752" s="441"/>
    </row>
    <row r="753" spans="1:36" ht="12.75" customHeight="1" x14ac:dyDescent="0.2">
      <c r="A753" s="441"/>
      <c r="B753" s="441"/>
      <c r="C753" s="442"/>
      <c r="D753" s="442"/>
      <c r="E753" s="442"/>
      <c r="F753" s="442"/>
      <c r="G753" s="442"/>
      <c r="H753" s="442"/>
      <c r="I753" s="442"/>
      <c r="J753" s="441"/>
      <c r="K753" s="442"/>
      <c r="L753" s="442"/>
      <c r="M753" s="442"/>
      <c r="N753" s="442"/>
      <c r="O753" s="442"/>
      <c r="P753" s="442"/>
      <c r="Q753" s="442"/>
      <c r="R753" s="442"/>
      <c r="S753" s="442"/>
      <c r="T753" s="442"/>
      <c r="U753" s="442"/>
      <c r="V753" s="442"/>
      <c r="W753" s="442"/>
      <c r="X753" s="442"/>
      <c r="Y753" s="442"/>
      <c r="Z753" s="442"/>
      <c r="AA753" s="442"/>
      <c r="AB753" s="442"/>
      <c r="AC753" s="441"/>
      <c r="AD753" s="441"/>
      <c r="AE753" s="441"/>
      <c r="AF753" s="441"/>
      <c r="AG753" s="441"/>
      <c r="AH753" s="441"/>
      <c r="AI753" s="441"/>
      <c r="AJ753" s="441"/>
    </row>
    <row r="754" spans="1:36" ht="12.75" customHeight="1" x14ac:dyDescent="0.2">
      <c r="A754" s="441"/>
      <c r="B754" s="441"/>
      <c r="C754" s="442"/>
      <c r="D754" s="442"/>
      <c r="E754" s="442"/>
      <c r="F754" s="442"/>
      <c r="G754" s="442"/>
      <c r="H754" s="442"/>
      <c r="I754" s="442"/>
      <c r="J754" s="441"/>
      <c r="K754" s="442"/>
      <c r="L754" s="442"/>
      <c r="M754" s="442"/>
      <c r="N754" s="442"/>
      <c r="O754" s="442"/>
      <c r="P754" s="442"/>
      <c r="Q754" s="442"/>
      <c r="R754" s="442"/>
      <c r="S754" s="442"/>
      <c r="T754" s="442"/>
      <c r="U754" s="442"/>
      <c r="V754" s="442"/>
      <c r="W754" s="442"/>
      <c r="X754" s="442"/>
      <c r="Y754" s="442"/>
      <c r="Z754" s="442"/>
      <c r="AA754" s="442"/>
      <c r="AB754" s="442"/>
      <c r="AC754" s="441"/>
      <c r="AD754" s="441"/>
      <c r="AE754" s="441"/>
      <c r="AF754" s="441"/>
      <c r="AG754" s="441"/>
      <c r="AH754" s="441"/>
      <c r="AI754" s="441"/>
      <c r="AJ754" s="441"/>
    </row>
    <row r="755" spans="1:36" ht="12.75" customHeight="1" x14ac:dyDescent="0.2">
      <c r="A755" s="441"/>
      <c r="B755" s="441"/>
      <c r="C755" s="442"/>
      <c r="D755" s="442"/>
      <c r="E755" s="442"/>
      <c r="F755" s="442"/>
      <c r="G755" s="442"/>
      <c r="H755" s="442"/>
      <c r="I755" s="442"/>
      <c r="J755" s="441"/>
      <c r="K755" s="442"/>
      <c r="L755" s="442"/>
      <c r="M755" s="442"/>
      <c r="N755" s="442"/>
      <c r="O755" s="442"/>
      <c r="P755" s="442"/>
      <c r="Q755" s="442"/>
      <c r="R755" s="442"/>
      <c r="S755" s="442"/>
      <c r="T755" s="442"/>
      <c r="U755" s="442"/>
      <c r="V755" s="442"/>
      <c r="W755" s="442"/>
      <c r="X755" s="442"/>
      <c r="Y755" s="442"/>
      <c r="Z755" s="442"/>
      <c r="AA755" s="442"/>
      <c r="AB755" s="442"/>
      <c r="AC755" s="441"/>
      <c r="AD755" s="441"/>
      <c r="AE755" s="441"/>
      <c r="AF755" s="441"/>
      <c r="AG755" s="441"/>
      <c r="AH755" s="441"/>
      <c r="AI755" s="441"/>
      <c r="AJ755" s="441"/>
    </row>
    <row r="756" spans="1:36" ht="12.75" customHeight="1" x14ac:dyDescent="0.2">
      <c r="A756" s="441"/>
      <c r="B756" s="441"/>
      <c r="C756" s="442"/>
      <c r="D756" s="442"/>
      <c r="E756" s="442"/>
      <c r="F756" s="442"/>
      <c r="G756" s="442"/>
      <c r="H756" s="442"/>
      <c r="I756" s="442"/>
      <c r="J756" s="441"/>
      <c r="K756" s="442"/>
      <c r="L756" s="442"/>
      <c r="M756" s="442"/>
      <c r="N756" s="442"/>
      <c r="O756" s="442"/>
      <c r="P756" s="442"/>
      <c r="Q756" s="442"/>
      <c r="R756" s="442"/>
      <c r="S756" s="442"/>
      <c r="T756" s="442"/>
      <c r="U756" s="442"/>
      <c r="V756" s="442"/>
      <c r="W756" s="442"/>
      <c r="X756" s="442"/>
      <c r="Y756" s="442"/>
      <c r="Z756" s="442"/>
      <c r="AA756" s="442"/>
      <c r="AB756" s="442"/>
      <c r="AC756" s="441"/>
      <c r="AD756" s="441"/>
      <c r="AE756" s="441"/>
      <c r="AF756" s="441"/>
      <c r="AG756" s="441"/>
      <c r="AH756" s="441"/>
      <c r="AI756" s="441"/>
      <c r="AJ756" s="441"/>
    </row>
    <row r="757" spans="1:36" ht="12.75" customHeight="1" x14ac:dyDescent="0.2">
      <c r="A757" s="441"/>
      <c r="B757" s="441"/>
      <c r="C757" s="442"/>
      <c r="D757" s="442"/>
      <c r="E757" s="442"/>
      <c r="F757" s="442"/>
      <c r="G757" s="442"/>
      <c r="H757" s="442"/>
      <c r="I757" s="442"/>
      <c r="J757" s="441"/>
      <c r="K757" s="442"/>
      <c r="L757" s="442"/>
      <c r="M757" s="442"/>
      <c r="N757" s="442"/>
      <c r="O757" s="442"/>
      <c r="P757" s="442"/>
      <c r="Q757" s="442"/>
      <c r="R757" s="442"/>
      <c r="S757" s="442"/>
      <c r="T757" s="442"/>
      <c r="U757" s="442"/>
      <c r="V757" s="442"/>
      <c r="W757" s="442"/>
      <c r="X757" s="442"/>
      <c r="Y757" s="442"/>
      <c r="Z757" s="442"/>
      <c r="AA757" s="442"/>
      <c r="AB757" s="442"/>
      <c r="AC757" s="441"/>
      <c r="AD757" s="441"/>
      <c r="AE757" s="441"/>
      <c r="AF757" s="441"/>
      <c r="AG757" s="441"/>
      <c r="AH757" s="441"/>
      <c r="AI757" s="441"/>
      <c r="AJ757" s="441"/>
    </row>
    <row r="758" spans="1:36" ht="12.75" customHeight="1" x14ac:dyDescent="0.2">
      <c r="A758" s="441"/>
      <c r="B758" s="441"/>
      <c r="C758" s="442"/>
      <c r="D758" s="442"/>
      <c r="E758" s="442"/>
      <c r="F758" s="442"/>
      <c r="G758" s="442"/>
      <c r="H758" s="442"/>
      <c r="I758" s="442"/>
      <c r="J758" s="441"/>
      <c r="K758" s="442"/>
      <c r="L758" s="442"/>
      <c r="M758" s="442"/>
      <c r="N758" s="442"/>
      <c r="O758" s="442"/>
      <c r="P758" s="442"/>
      <c r="Q758" s="442"/>
      <c r="R758" s="442"/>
      <c r="S758" s="442"/>
      <c r="T758" s="442"/>
      <c r="U758" s="442"/>
      <c r="V758" s="442"/>
      <c r="W758" s="442"/>
      <c r="X758" s="442"/>
      <c r="Y758" s="442"/>
      <c r="Z758" s="442"/>
      <c r="AA758" s="442"/>
      <c r="AB758" s="442"/>
      <c r="AC758" s="441"/>
      <c r="AD758" s="441"/>
      <c r="AE758" s="441"/>
      <c r="AF758" s="441"/>
      <c r="AG758" s="441"/>
      <c r="AH758" s="441"/>
      <c r="AI758" s="441"/>
      <c r="AJ758" s="441"/>
    </row>
    <row r="759" spans="1:36" ht="12.75" customHeight="1" x14ac:dyDescent="0.2">
      <c r="A759" s="441"/>
      <c r="B759" s="441"/>
      <c r="C759" s="442"/>
      <c r="D759" s="442"/>
      <c r="E759" s="442"/>
      <c r="F759" s="442"/>
      <c r="G759" s="442"/>
      <c r="H759" s="442"/>
      <c r="I759" s="442"/>
      <c r="J759" s="441"/>
      <c r="K759" s="442"/>
      <c r="L759" s="442"/>
      <c r="M759" s="442"/>
      <c r="N759" s="442"/>
      <c r="O759" s="442"/>
      <c r="P759" s="442"/>
      <c r="Q759" s="442"/>
      <c r="R759" s="442"/>
      <c r="S759" s="442"/>
      <c r="T759" s="442"/>
      <c r="U759" s="442"/>
      <c r="V759" s="442"/>
      <c r="W759" s="442"/>
      <c r="X759" s="442"/>
      <c r="Y759" s="442"/>
      <c r="Z759" s="442"/>
      <c r="AA759" s="442"/>
      <c r="AB759" s="442"/>
      <c r="AC759" s="441"/>
      <c r="AD759" s="441"/>
      <c r="AE759" s="441"/>
      <c r="AF759" s="441"/>
      <c r="AG759" s="441"/>
      <c r="AH759" s="441"/>
      <c r="AI759" s="441"/>
      <c r="AJ759" s="441"/>
    </row>
    <row r="760" spans="1:36" ht="12.75" customHeight="1" x14ac:dyDescent="0.2">
      <c r="A760" s="441"/>
      <c r="B760" s="441"/>
      <c r="C760" s="442"/>
      <c r="D760" s="442"/>
      <c r="E760" s="442"/>
      <c r="F760" s="442"/>
      <c r="G760" s="442"/>
      <c r="H760" s="442"/>
      <c r="I760" s="442"/>
      <c r="J760" s="441"/>
      <c r="K760" s="442"/>
      <c r="L760" s="442"/>
      <c r="M760" s="442"/>
      <c r="N760" s="442"/>
      <c r="O760" s="442"/>
      <c r="P760" s="442"/>
      <c r="Q760" s="442"/>
      <c r="R760" s="442"/>
      <c r="S760" s="442"/>
      <c r="T760" s="442"/>
      <c r="U760" s="442"/>
      <c r="V760" s="442"/>
      <c r="W760" s="442"/>
      <c r="X760" s="442"/>
      <c r="Y760" s="442"/>
      <c r="Z760" s="442"/>
      <c r="AA760" s="442"/>
      <c r="AB760" s="442"/>
      <c r="AC760" s="441"/>
      <c r="AD760" s="441"/>
      <c r="AE760" s="441"/>
      <c r="AF760" s="441"/>
      <c r="AG760" s="441"/>
      <c r="AH760" s="441"/>
      <c r="AI760" s="441"/>
      <c r="AJ760" s="441"/>
    </row>
    <row r="761" spans="1:36" ht="12.75" customHeight="1" x14ac:dyDescent="0.2">
      <c r="A761" s="441"/>
      <c r="B761" s="441"/>
      <c r="C761" s="442"/>
      <c r="D761" s="442"/>
      <c r="E761" s="442"/>
      <c r="F761" s="442"/>
      <c r="G761" s="442"/>
      <c r="H761" s="442"/>
      <c r="I761" s="442"/>
      <c r="J761" s="441"/>
      <c r="K761" s="442"/>
      <c r="L761" s="442"/>
      <c r="M761" s="442"/>
      <c r="N761" s="442"/>
      <c r="O761" s="442"/>
      <c r="P761" s="442"/>
      <c r="Q761" s="442"/>
      <c r="R761" s="442"/>
      <c r="S761" s="442"/>
      <c r="T761" s="442"/>
      <c r="U761" s="442"/>
      <c r="V761" s="442"/>
      <c r="W761" s="442"/>
      <c r="X761" s="442"/>
      <c r="Y761" s="442"/>
      <c r="Z761" s="442"/>
      <c r="AA761" s="442"/>
      <c r="AB761" s="442"/>
      <c r="AC761" s="441"/>
      <c r="AD761" s="441"/>
      <c r="AE761" s="441"/>
      <c r="AF761" s="441"/>
      <c r="AG761" s="441"/>
      <c r="AH761" s="441"/>
      <c r="AI761" s="441"/>
      <c r="AJ761" s="441"/>
    </row>
    <row r="762" spans="1:36" ht="12.75" customHeight="1" x14ac:dyDescent="0.2">
      <c r="A762" s="441"/>
      <c r="B762" s="441"/>
      <c r="C762" s="442"/>
      <c r="D762" s="442"/>
      <c r="E762" s="442"/>
      <c r="F762" s="442"/>
      <c r="G762" s="442"/>
      <c r="H762" s="442"/>
      <c r="I762" s="442"/>
      <c r="J762" s="441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2"/>
      <c r="Z762" s="442"/>
      <c r="AA762" s="442"/>
      <c r="AB762" s="442"/>
      <c r="AC762" s="441"/>
      <c r="AD762" s="441"/>
      <c r="AE762" s="441"/>
      <c r="AF762" s="441"/>
      <c r="AG762" s="441"/>
      <c r="AH762" s="441"/>
      <c r="AI762" s="441"/>
      <c r="AJ762" s="441"/>
    </row>
    <row r="763" spans="1:36" ht="12.75" customHeight="1" x14ac:dyDescent="0.2">
      <c r="A763" s="441"/>
      <c r="B763" s="441"/>
      <c r="C763" s="442"/>
      <c r="D763" s="442"/>
      <c r="E763" s="442"/>
      <c r="F763" s="442"/>
      <c r="G763" s="442"/>
      <c r="H763" s="442"/>
      <c r="I763" s="442"/>
      <c r="J763" s="441"/>
      <c r="K763" s="442"/>
      <c r="L763" s="442"/>
      <c r="M763" s="442"/>
      <c r="N763" s="442"/>
      <c r="O763" s="442"/>
      <c r="P763" s="442"/>
      <c r="Q763" s="442"/>
      <c r="R763" s="442"/>
      <c r="S763" s="442"/>
      <c r="T763" s="442"/>
      <c r="U763" s="442"/>
      <c r="V763" s="442"/>
      <c r="W763" s="442"/>
      <c r="X763" s="442"/>
      <c r="Y763" s="442"/>
      <c r="Z763" s="442"/>
      <c r="AA763" s="442"/>
      <c r="AB763" s="442"/>
      <c r="AC763" s="441"/>
      <c r="AD763" s="441"/>
      <c r="AE763" s="441"/>
      <c r="AF763" s="441"/>
      <c r="AG763" s="441"/>
      <c r="AH763" s="441"/>
      <c r="AI763" s="441"/>
      <c r="AJ763" s="441"/>
    </row>
    <row r="764" spans="1:36" ht="12.75" customHeight="1" x14ac:dyDescent="0.2">
      <c r="A764" s="441"/>
      <c r="B764" s="441"/>
      <c r="C764" s="442"/>
      <c r="D764" s="442"/>
      <c r="E764" s="442"/>
      <c r="F764" s="442"/>
      <c r="G764" s="442"/>
      <c r="H764" s="442"/>
      <c r="I764" s="442"/>
      <c r="J764" s="441"/>
      <c r="K764" s="442"/>
      <c r="L764" s="442"/>
      <c r="M764" s="442"/>
      <c r="N764" s="442"/>
      <c r="O764" s="442"/>
      <c r="P764" s="442"/>
      <c r="Q764" s="442"/>
      <c r="R764" s="442"/>
      <c r="S764" s="442"/>
      <c r="T764" s="442"/>
      <c r="U764" s="442"/>
      <c r="V764" s="442"/>
      <c r="W764" s="442"/>
      <c r="X764" s="442"/>
      <c r="Y764" s="442"/>
      <c r="Z764" s="442"/>
      <c r="AA764" s="442"/>
      <c r="AB764" s="442"/>
      <c r="AC764" s="441"/>
      <c r="AD764" s="441"/>
      <c r="AE764" s="441"/>
      <c r="AF764" s="441"/>
      <c r="AG764" s="441"/>
      <c r="AH764" s="441"/>
      <c r="AI764" s="441"/>
      <c r="AJ764" s="441"/>
    </row>
    <row r="765" spans="1:36" ht="12.75" customHeight="1" x14ac:dyDescent="0.2">
      <c r="A765" s="441"/>
      <c r="B765" s="441"/>
      <c r="C765" s="442"/>
      <c r="D765" s="442"/>
      <c r="E765" s="442"/>
      <c r="F765" s="442"/>
      <c r="G765" s="442"/>
      <c r="H765" s="442"/>
      <c r="I765" s="442"/>
      <c r="J765" s="441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2"/>
      <c r="Z765" s="442"/>
      <c r="AA765" s="442"/>
      <c r="AB765" s="442"/>
      <c r="AC765" s="441"/>
      <c r="AD765" s="441"/>
      <c r="AE765" s="441"/>
      <c r="AF765" s="441"/>
      <c r="AG765" s="441"/>
      <c r="AH765" s="441"/>
      <c r="AI765" s="441"/>
      <c r="AJ765" s="441"/>
    </row>
    <row r="766" spans="1:36" ht="12.75" customHeight="1" x14ac:dyDescent="0.2">
      <c r="A766" s="441"/>
      <c r="B766" s="441"/>
      <c r="C766" s="442"/>
      <c r="D766" s="442"/>
      <c r="E766" s="442"/>
      <c r="F766" s="442"/>
      <c r="G766" s="442"/>
      <c r="H766" s="442"/>
      <c r="I766" s="442"/>
      <c r="J766" s="441"/>
      <c r="K766" s="442"/>
      <c r="L766" s="442"/>
      <c r="M766" s="442"/>
      <c r="N766" s="442"/>
      <c r="O766" s="442"/>
      <c r="P766" s="442"/>
      <c r="Q766" s="442"/>
      <c r="R766" s="442"/>
      <c r="S766" s="442"/>
      <c r="T766" s="442"/>
      <c r="U766" s="442"/>
      <c r="V766" s="442"/>
      <c r="W766" s="442"/>
      <c r="X766" s="442"/>
      <c r="Y766" s="442"/>
      <c r="Z766" s="442"/>
      <c r="AA766" s="442"/>
      <c r="AB766" s="442"/>
      <c r="AC766" s="441"/>
      <c r="AD766" s="441"/>
      <c r="AE766" s="441"/>
      <c r="AF766" s="441"/>
      <c r="AG766" s="441"/>
      <c r="AH766" s="441"/>
      <c r="AI766" s="441"/>
      <c r="AJ766" s="441"/>
    </row>
    <row r="767" spans="1:36" ht="12.75" customHeight="1" x14ac:dyDescent="0.2">
      <c r="A767" s="441"/>
      <c r="B767" s="441"/>
      <c r="C767" s="442"/>
      <c r="D767" s="442"/>
      <c r="E767" s="442"/>
      <c r="F767" s="442"/>
      <c r="G767" s="442"/>
      <c r="H767" s="442"/>
      <c r="I767" s="442"/>
      <c r="J767" s="441"/>
      <c r="K767" s="442"/>
      <c r="L767" s="442"/>
      <c r="M767" s="442"/>
      <c r="N767" s="442"/>
      <c r="O767" s="442"/>
      <c r="P767" s="442"/>
      <c r="Q767" s="442"/>
      <c r="R767" s="442"/>
      <c r="S767" s="442"/>
      <c r="T767" s="442"/>
      <c r="U767" s="442"/>
      <c r="V767" s="442"/>
      <c r="W767" s="442"/>
      <c r="X767" s="442"/>
      <c r="Y767" s="442"/>
      <c r="Z767" s="442"/>
      <c r="AA767" s="442"/>
      <c r="AB767" s="442"/>
      <c r="AC767" s="441"/>
      <c r="AD767" s="441"/>
      <c r="AE767" s="441"/>
      <c r="AF767" s="441"/>
      <c r="AG767" s="441"/>
      <c r="AH767" s="441"/>
      <c r="AI767" s="441"/>
      <c r="AJ767" s="441"/>
    </row>
    <row r="768" spans="1:36" ht="12.75" customHeight="1" x14ac:dyDescent="0.2">
      <c r="A768" s="441"/>
      <c r="B768" s="441"/>
      <c r="C768" s="442"/>
      <c r="D768" s="442"/>
      <c r="E768" s="442"/>
      <c r="F768" s="442"/>
      <c r="G768" s="442"/>
      <c r="H768" s="442"/>
      <c r="I768" s="442"/>
      <c r="J768" s="441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2"/>
      <c r="Z768" s="442"/>
      <c r="AA768" s="442"/>
      <c r="AB768" s="442"/>
      <c r="AC768" s="441"/>
      <c r="AD768" s="441"/>
      <c r="AE768" s="441"/>
      <c r="AF768" s="441"/>
      <c r="AG768" s="441"/>
      <c r="AH768" s="441"/>
      <c r="AI768" s="441"/>
      <c r="AJ768" s="441"/>
    </row>
    <row r="769" spans="1:36" ht="12.75" customHeight="1" x14ac:dyDescent="0.2">
      <c r="A769" s="441"/>
      <c r="B769" s="441"/>
      <c r="C769" s="442"/>
      <c r="D769" s="442"/>
      <c r="E769" s="442"/>
      <c r="F769" s="442"/>
      <c r="G769" s="442"/>
      <c r="H769" s="442"/>
      <c r="I769" s="442"/>
      <c r="J769" s="441"/>
      <c r="K769" s="442"/>
      <c r="L769" s="442"/>
      <c r="M769" s="442"/>
      <c r="N769" s="442"/>
      <c r="O769" s="442"/>
      <c r="P769" s="442"/>
      <c r="Q769" s="442"/>
      <c r="R769" s="442"/>
      <c r="S769" s="442"/>
      <c r="T769" s="442"/>
      <c r="U769" s="442"/>
      <c r="V769" s="442"/>
      <c r="W769" s="442"/>
      <c r="X769" s="442"/>
      <c r="Y769" s="442"/>
      <c r="Z769" s="442"/>
      <c r="AA769" s="442"/>
      <c r="AB769" s="442"/>
      <c r="AC769" s="441"/>
      <c r="AD769" s="441"/>
      <c r="AE769" s="441"/>
      <c r="AF769" s="441"/>
      <c r="AG769" s="441"/>
      <c r="AH769" s="441"/>
      <c r="AI769" s="441"/>
      <c r="AJ769" s="441"/>
    </row>
    <row r="770" spans="1:36" ht="12.75" customHeight="1" x14ac:dyDescent="0.2">
      <c r="A770" s="441"/>
      <c r="B770" s="441"/>
      <c r="C770" s="442"/>
      <c r="D770" s="442"/>
      <c r="E770" s="442"/>
      <c r="F770" s="442"/>
      <c r="G770" s="442"/>
      <c r="H770" s="442"/>
      <c r="I770" s="442"/>
      <c r="J770" s="441"/>
      <c r="K770" s="442"/>
      <c r="L770" s="442"/>
      <c r="M770" s="442"/>
      <c r="N770" s="442"/>
      <c r="O770" s="442"/>
      <c r="P770" s="442"/>
      <c r="Q770" s="442"/>
      <c r="R770" s="442"/>
      <c r="S770" s="442"/>
      <c r="T770" s="442"/>
      <c r="U770" s="442"/>
      <c r="V770" s="442"/>
      <c r="W770" s="442"/>
      <c r="X770" s="442"/>
      <c r="Y770" s="442"/>
      <c r="Z770" s="442"/>
      <c r="AA770" s="442"/>
      <c r="AB770" s="442"/>
      <c r="AC770" s="441"/>
      <c r="AD770" s="441"/>
      <c r="AE770" s="441"/>
      <c r="AF770" s="441"/>
      <c r="AG770" s="441"/>
      <c r="AH770" s="441"/>
      <c r="AI770" s="441"/>
      <c r="AJ770" s="441"/>
    </row>
    <row r="771" spans="1:36" ht="12.75" customHeight="1" x14ac:dyDescent="0.2">
      <c r="A771" s="441"/>
      <c r="B771" s="441"/>
      <c r="C771" s="442"/>
      <c r="D771" s="442"/>
      <c r="E771" s="442"/>
      <c r="F771" s="442"/>
      <c r="G771" s="442"/>
      <c r="H771" s="442"/>
      <c r="I771" s="442"/>
      <c r="J771" s="441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2"/>
      <c r="Z771" s="442"/>
      <c r="AA771" s="442"/>
      <c r="AB771" s="442"/>
      <c r="AC771" s="441"/>
      <c r="AD771" s="441"/>
      <c r="AE771" s="441"/>
      <c r="AF771" s="441"/>
      <c r="AG771" s="441"/>
      <c r="AH771" s="441"/>
      <c r="AI771" s="441"/>
      <c r="AJ771" s="441"/>
    </row>
    <row r="772" spans="1:36" ht="12.75" customHeight="1" x14ac:dyDescent="0.2">
      <c r="A772" s="441"/>
      <c r="B772" s="441"/>
      <c r="C772" s="442"/>
      <c r="D772" s="442"/>
      <c r="E772" s="442"/>
      <c r="F772" s="442"/>
      <c r="G772" s="442"/>
      <c r="H772" s="442"/>
      <c r="I772" s="442"/>
      <c r="J772" s="441"/>
      <c r="K772" s="442"/>
      <c r="L772" s="442"/>
      <c r="M772" s="442"/>
      <c r="N772" s="442"/>
      <c r="O772" s="442"/>
      <c r="P772" s="442"/>
      <c r="Q772" s="442"/>
      <c r="R772" s="442"/>
      <c r="S772" s="442"/>
      <c r="T772" s="442"/>
      <c r="U772" s="442"/>
      <c r="V772" s="442"/>
      <c r="W772" s="442"/>
      <c r="X772" s="442"/>
      <c r="Y772" s="442"/>
      <c r="Z772" s="442"/>
      <c r="AA772" s="442"/>
      <c r="AB772" s="442"/>
      <c r="AC772" s="441"/>
      <c r="AD772" s="441"/>
      <c r="AE772" s="441"/>
      <c r="AF772" s="441"/>
      <c r="AG772" s="441"/>
      <c r="AH772" s="441"/>
      <c r="AI772" s="441"/>
      <c r="AJ772" s="441"/>
    </row>
    <row r="773" spans="1:36" ht="12.75" customHeight="1" x14ac:dyDescent="0.2">
      <c r="A773" s="441"/>
      <c r="B773" s="441"/>
      <c r="C773" s="442"/>
      <c r="D773" s="442"/>
      <c r="E773" s="442"/>
      <c r="F773" s="442"/>
      <c r="G773" s="442"/>
      <c r="H773" s="442"/>
      <c r="I773" s="442"/>
      <c r="J773" s="441"/>
      <c r="K773" s="442"/>
      <c r="L773" s="442"/>
      <c r="M773" s="442"/>
      <c r="N773" s="442"/>
      <c r="O773" s="442"/>
      <c r="P773" s="442"/>
      <c r="Q773" s="442"/>
      <c r="R773" s="442"/>
      <c r="S773" s="442"/>
      <c r="T773" s="442"/>
      <c r="U773" s="442"/>
      <c r="V773" s="442"/>
      <c r="W773" s="442"/>
      <c r="X773" s="442"/>
      <c r="Y773" s="442"/>
      <c r="Z773" s="442"/>
      <c r="AA773" s="442"/>
      <c r="AB773" s="442"/>
      <c r="AC773" s="441"/>
      <c r="AD773" s="441"/>
      <c r="AE773" s="441"/>
      <c r="AF773" s="441"/>
      <c r="AG773" s="441"/>
      <c r="AH773" s="441"/>
      <c r="AI773" s="441"/>
      <c r="AJ773" s="441"/>
    </row>
    <row r="774" spans="1:36" ht="12.75" customHeight="1" x14ac:dyDescent="0.2">
      <c r="A774" s="441"/>
      <c r="B774" s="441"/>
      <c r="C774" s="442"/>
      <c r="D774" s="442"/>
      <c r="E774" s="442"/>
      <c r="F774" s="442"/>
      <c r="G774" s="442"/>
      <c r="H774" s="442"/>
      <c r="I774" s="442"/>
      <c r="J774" s="441"/>
      <c r="K774" s="442"/>
      <c r="L774" s="442"/>
      <c r="M774" s="442"/>
      <c r="N774" s="442"/>
      <c r="O774" s="442"/>
      <c r="P774" s="442"/>
      <c r="Q774" s="442"/>
      <c r="R774" s="442"/>
      <c r="S774" s="442"/>
      <c r="T774" s="442"/>
      <c r="U774" s="442"/>
      <c r="V774" s="442"/>
      <c r="W774" s="442"/>
      <c r="X774" s="442"/>
      <c r="Y774" s="442"/>
      <c r="Z774" s="442"/>
      <c r="AA774" s="442"/>
      <c r="AB774" s="442"/>
      <c r="AC774" s="441"/>
      <c r="AD774" s="441"/>
      <c r="AE774" s="441"/>
      <c r="AF774" s="441"/>
      <c r="AG774" s="441"/>
      <c r="AH774" s="441"/>
      <c r="AI774" s="441"/>
      <c r="AJ774" s="441"/>
    </row>
    <row r="775" spans="1:36" ht="12.75" customHeight="1" x14ac:dyDescent="0.2">
      <c r="A775" s="441"/>
      <c r="B775" s="441"/>
      <c r="C775" s="442"/>
      <c r="D775" s="442"/>
      <c r="E775" s="442"/>
      <c r="F775" s="442"/>
      <c r="G775" s="442"/>
      <c r="H775" s="442"/>
      <c r="I775" s="442"/>
      <c r="J775" s="441"/>
      <c r="K775" s="442"/>
      <c r="L775" s="442"/>
      <c r="M775" s="442"/>
      <c r="N775" s="442"/>
      <c r="O775" s="442"/>
      <c r="P775" s="442"/>
      <c r="Q775" s="442"/>
      <c r="R775" s="442"/>
      <c r="S775" s="442"/>
      <c r="T775" s="442"/>
      <c r="U775" s="442"/>
      <c r="V775" s="442"/>
      <c r="W775" s="442"/>
      <c r="X775" s="442"/>
      <c r="Y775" s="442"/>
      <c r="Z775" s="442"/>
      <c r="AA775" s="442"/>
      <c r="AB775" s="442"/>
      <c r="AC775" s="441"/>
      <c r="AD775" s="441"/>
      <c r="AE775" s="441"/>
      <c r="AF775" s="441"/>
      <c r="AG775" s="441"/>
      <c r="AH775" s="441"/>
      <c r="AI775" s="441"/>
      <c r="AJ775" s="441"/>
    </row>
    <row r="776" spans="1:36" ht="12.75" customHeight="1" x14ac:dyDescent="0.2">
      <c r="A776" s="441"/>
      <c r="B776" s="441"/>
      <c r="C776" s="442"/>
      <c r="D776" s="442"/>
      <c r="E776" s="442"/>
      <c r="F776" s="442"/>
      <c r="G776" s="442"/>
      <c r="H776" s="442"/>
      <c r="I776" s="442"/>
      <c r="J776" s="441"/>
      <c r="K776" s="442"/>
      <c r="L776" s="442"/>
      <c r="M776" s="442"/>
      <c r="N776" s="442"/>
      <c r="O776" s="442"/>
      <c r="P776" s="442"/>
      <c r="Q776" s="442"/>
      <c r="R776" s="442"/>
      <c r="S776" s="442"/>
      <c r="T776" s="442"/>
      <c r="U776" s="442"/>
      <c r="V776" s="442"/>
      <c r="W776" s="442"/>
      <c r="X776" s="442"/>
      <c r="Y776" s="442"/>
      <c r="Z776" s="442"/>
      <c r="AA776" s="442"/>
      <c r="AB776" s="442"/>
      <c r="AC776" s="441"/>
      <c r="AD776" s="441"/>
      <c r="AE776" s="441"/>
      <c r="AF776" s="441"/>
      <c r="AG776" s="441"/>
      <c r="AH776" s="441"/>
      <c r="AI776" s="441"/>
      <c r="AJ776" s="441"/>
    </row>
    <row r="777" spans="1:36" ht="12.75" customHeight="1" x14ac:dyDescent="0.2">
      <c r="A777" s="441"/>
      <c r="B777" s="441"/>
      <c r="C777" s="442"/>
      <c r="D777" s="442"/>
      <c r="E777" s="442"/>
      <c r="F777" s="442"/>
      <c r="G777" s="442"/>
      <c r="H777" s="442"/>
      <c r="I777" s="442"/>
      <c r="J777" s="441"/>
      <c r="K777" s="442"/>
      <c r="L777" s="442"/>
      <c r="M777" s="442"/>
      <c r="N777" s="442"/>
      <c r="O777" s="442"/>
      <c r="P777" s="442"/>
      <c r="Q777" s="442"/>
      <c r="R777" s="442"/>
      <c r="S777" s="442"/>
      <c r="T777" s="442"/>
      <c r="U777" s="442"/>
      <c r="V777" s="442"/>
      <c r="W777" s="442"/>
      <c r="X777" s="442"/>
      <c r="Y777" s="442"/>
      <c r="Z777" s="442"/>
      <c r="AA777" s="442"/>
      <c r="AB777" s="442"/>
      <c r="AC777" s="441"/>
      <c r="AD777" s="441"/>
      <c r="AE777" s="441"/>
      <c r="AF777" s="441"/>
      <c r="AG777" s="441"/>
      <c r="AH777" s="441"/>
      <c r="AI777" s="441"/>
      <c r="AJ777" s="441"/>
    </row>
    <row r="778" spans="1:36" ht="12.75" customHeight="1" x14ac:dyDescent="0.2">
      <c r="A778" s="441"/>
      <c r="B778" s="441"/>
      <c r="C778" s="442"/>
      <c r="D778" s="442"/>
      <c r="E778" s="442"/>
      <c r="F778" s="442"/>
      <c r="G778" s="442"/>
      <c r="H778" s="442"/>
      <c r="I778" s="442"/>
      <c r="J778" s="441"/>
      <c r="K778" s="442"/>
      <c r="L778" s="442"/>
      <c r="M778" s="442"/>
      <c r="N778" s="442"/>
      <c r="O778" s="442"/>
      <c r="P778" s="442"/>
      <c r="Q778" s="442"/>
      <c r="R778" s="442"/>
      <c r="S778" s="442"/>
      <c r="T778" s="442"/>
      <c r="U778" s="442"/>
      <c r="V778" s="442"/>
      <c r="W778" s="442"/>
      <c r="X778" s="442"/>
      <c r="Y778" s="442"/>
      <c r="Z778" s="442"/>
      <c r="AA778" s="442"/>
      <c r="AB778" s="442"/>
      <c r="AC778" s="441"/>
      <c r="AD778" s="441"/>
      <c r="AE778" s="441"/>
      <c r="AF778" s="441"/>
      <c r="AG778" s="441"/>
      <c r="AH778" s="441"/>
      <c r="AI778" s="441"/>
      <c r="AJ778" s="441"/>
    </row>
    <row r="779" spans="1:36" ht="12.75" customHeight="1" x14ac:dyDescent="0.2">
      <c r="A779" s="441"/>
      <c r="B779" s="441"/>
      <c r="C779" s="442"/>
      <c r="D779" s="442"/>
      <c r="E779" s="442"/>
      <c r="F779" s="442"/>
      <c r="G779" s="442"/>
      <c r="H779" s="442"/>
      <c r="I779" s="442"/>
      <c r="J779" s="441"/>
      <c r="K779" s="442"/>
      <c r="L779" s="442"/>
      <c r="M779" s="442"/>
      <c r="N779" s="442"/>
      <c r="O779" s="442"/>
      <c r="P779" s="442"/>
      <c r="Q779" s="442"/>
      <c r="R779" s="442"/>
      <c r="S779" s="442"/>
      <c r="T779" s="442"/>
      <c r="U779" s="442"/>
      <c r="V779" s="442"/>
      <c r="W779" s="442"/>
      <c r="X779" s="442"/>
      <c r="Y779" s="442"/>
      <c r="Z779" s="442"/>
      <c r="AA779" s="442"/>
      <c r="AB779" s="442"/>
      <c r="AC779" s="441"/>
      <c r="AD779" s="441"/>
      <c r="AE779" s="441"/>
      <c r="AF779" s="441"/>
      <c r="AG779" s="441"/>
      <c r="AH779" s="441"/>
      <c r="AI779" s="441"/>
      <c r="AJ779" s="441"/>
    </row>
    <row r="780" spans="1:36" ht="12.75" customHeight="1" x14ac:dyDescent="0.2">
      <c r="A780" s="441"/>
      <c r="B780" s="441"/>
      <c r="C780" s="442"/>
      <c r="D780" s="442"/>
      <c r="E780" s="442"/>
      <c r="F780" s="442"/>
      <c r="G780" s="442"/>
      <c r="H780" s="442"/>
      <c r="I780" s="442"/>
      <c r="J780" s="441"/>
      <c r="K780" s="442"/>
      <c r="L780" s="442"/>
      <c r="M780" s="442"/>
      <c r="N780" s="442"/>
      <c r="O780" s="442"/>
      <c r="P780" s="442"/>
      <c r="Q780" s="442"/>
      <c r="R780" s="442"/>
      <c r="S780" s="442"/>
      <c r="T780" s="442"/>
      <c r="U780" s="442"/>
      <c r="V780" s="442"/>
      <c r="W780" s="442"/>
      <c r="X780" s="442"/>
      <c r="Y780" s="442"/>
      <c r="Z780" s="442"/>
      <c r="AA780" s="442"/>
      <c r="AB780" s="442"/>
      <c r="AC780" s="441"/>
      <c r="AD780" s="441"/>
      <c r="AE780" s="441"/>
      <c r="AF780" s="441"/>
      <c r="AG780" s="441"/>
      <c r="AH780" s="441"/>
      <c r="AI780" s="441"/>
      <c r="AJ780" s="441"/>
    </row>
    <row r="781" spans="1:36" ht="12.75" customHeight="1" x14ac:dyDescent="0.2">
      <c r="A781" s="441"/>
      <c r="B781" s="441"/>
      <c r="C781" s="442"/>
      <c r="D781" s="442"/>
      <c r="E781" s="442"/>
      <c r="F781" s="442"/>
      <c r="G781" s="442"/>
      <c r="H781" s="442"/>
      <c r="I781" s="442"/>
      <c r="J781" s="441"/>
      <c r="K781" s="442"/>
      <c r="L781" s="442"/>
      <c r="M781" s="442"/>
      <c r="N781" s="442"/>
      <c r="O781" s="442"/>
      <c r="P781" s="442"/>
      <c r="Q781" s="442"/>
      <c r="R781" s="442"/>
      <c r="S781" s="442"/>
      <c r="T781" s="442"/>
      <c r="U781" s="442"/>
      <c r="V781" s="442"/>
      <c r="W781" s="442"/>
      <c r="X781" s="442"/>
      <c r="Y781" s="442"/>
      <c r="Z781" s="442"/>
      <c r="AA781" s="442"/>
      <c r="AB781" s="442"/>
      <c r="AC781" s="441"/>
      <c r="AD781" s="441"/>
      <c r="AE781" s="441"/>
      <c r="AF781" s="441"/>
      <c r="AG781" s="441"/>
      <c r="AH781" s="441"/>
      <c r="AI781" s="441"/>
      <c r="AJ781" s="441"/>
    </row>
    <row r="782" spans="1:36" ht="12.75" customHeight="1" x14ac:dyDescent="0.2">
      <c r="A782" s="441"/>
      <c r="B782" s="441"/>
      <c r="C782" s="442"/>
      <c r="D782" s="442"/>
      <c r="E782" s="442"/>
      <c r="F782" s="442"/>
      <c r="G782" s="442"/>
      <c r="H782" s="442"/>
      <c r="I782" s="442"/>
      <c r="J782" s="441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2"/>
      <c r="Z782" s="442"/>
      <c r="AA782" s="442"/>
      <c r="AB782" s="442"/>
      <c r="AC782" s="441"/>
      <c r="AD782" s="441"/>
      <c r="AE782" s="441"/>
      <c r="AF782" s="441"/>
      <c r="AG782" s="441"/>
      <c r="AH782" s="441"/>
      <c r="AI782" s="441"/>
      <c r="AJ782" s="441"/>
    </row>
    <row r="783" spans="1:36" ht="12.75" customHeight="1" x14ac:dyDescent="0.2">
      <c r="A783" s="441"/>
      <c r="B783" s="441"/>
      <c r="C783" s="442"/>
      <c r="D783" s="442"/>
      <c r="E783" s="442"/>
      <c r="F783" s="442"/>
      <c r="G783" s="442"/>
      <c r="H783" s="442"/>
      <c r="I783" s="442"/>
      <c r="J783" s="441"/>
      <c r="K783" s="442"/>
      <c r="L783" s="442"/>
      <c r="M783" s="442"/>
      <c r="N783" s="442"/>
      <c r="O783" s="442"/>
      <c r="P783" s="442"/>
      <c r="Q783" s="442"/>
      <c r="R783" s="442"/>
      <c r="S783" s="442"/>
      <c r="T783" s="442"/>
      <c r="U783" s="442"/>
      <c r="V783" s="442"/>
      <c r="W783" s="442"/>
      <c r="X783" s="442"/>
      <c r="Y783" s="442"/>
      <c r="Z783" s="442"/>
      <c r="AA783" s="442"/>
      <c r="AB783" s="442"/>
      <c r="AC783" s="441"/>
      <c r="AD783" s="441"/>
      <c r="AE783" s="441"/>
      <c r="AF783" s="441"/>
      <c r="AG783" s="441"/>
      <c r="AH783" s="441"/>
      <c r="AI783" s="441"/>
      <c r="AJ783" s="441"/>
    </row>
    <row r="784" spans="1:36" ht="12.75" customHeight="1" x14ac:dyDescent="0.2">
      <c r="A784" s="441"/>
      <c r="B784" s="441"/>
      <c r="C784" s="442"/>
      <c r="D784" s="442"/>
      <c r="E784" s="442"/>
      <c r="F784" s="442"/>
      <c r="G784" s="442"/>
      <c r="H784" s="442"/>
      <c r="I784" s="442"/>
      <c r="J784" s="441"/>
      <c r="K784" s="442"/>
      <c r="L784" s="442"/>
      <c r="M784" s="442"/>
      <c r="N784" s="442"/>
      <c r="O784" s="442"/>
      <c r="P784" s="442"/>
      <c r="Q784" s="442"/>
      <c r="R784" s="442"/>
      <c r="S784" s="442"/>
      <c r="T784" s="442"/>
      <c r="U784" s="442"/>
      <c r="V784" s="442"/>
      <c r="W784" s="442"/>
      <c r="X784" s="442"/>
      <c r="Y784" s="442"/>
      <c r="Z784" s="442"/>
      <c r="AA784" s="442"/>
      <c r="AB784" s="442"/>
      <c r="AC784" s="441"/>
      <c r="AD784" s="441"/>
      <c r="AE784" s="441"/>
      <c r="AF784" s="441"/>
      <c r="AG784" s="441"/>
      <c r="AH784" s="441"/>
      <c r="AI784" s="441"/>
      <c r="AJ784" s="441"/>
    </row>
    <row r="785" spans="1:36" ht="12.75" customHeight="1" x14ac:dyDescent="0.2">
      <c r="A785" s="441"/>
      <c r="B785" s="441"/>
      <c r="C785" s="442"/>
      <c r="D785" s="442"/>
      <c r="E785" s="442"/>
      <c r="F785" s="442"/>
      <c r="G785" s="442"/>
      <c r="H785" s="442"/>
      <c r="I785" s="442"/>
      <c r="J785" s="441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  <c r="Z785" s="442"/>
      <c r="AA785" s="442"/>
      <c r="AB785" s="442"/>
      <c r="AC785" s="441"/>
      <c r="AD785" s="441"/>
      <c r="AE785" s="441"/>
      <c r="AF785" s="441"/>
      <c r="AG785" s="441"/>
      <c r="AH785" s="441"/>
      <c r="AI785" s="441"/>
      <c r="AJ785" s="441"/>
    </row>
    <row r="786" spans="1:36" ht="12.75" customHeight="1" x14ac:dyDescent="0.2">
      <c r="A786" s="441"/>
      <c r="B786" s="441"/>
      <c r="C786" s="442"/>
      <c r="D786" s="442"/>
      <c r="E786" s="442"/>
      <c r="F786" s="442"/>
      <c r="G786" s="442"/>
      <c r="H786" s="442"/>
      <c r="I786" s="442"/>
      <c r="J786" s="441"/>
      <c r="K786" s="442"/>
      <c r="L786" s="442"/>
      <c r="M786" s="442"/>
      <c r="N786" s="442"/>
      <c r="O786" s="442"/>
      <c r="P786" s="442"/>
      <c r="Q786" s="442"/>
      <c r="R786" s="442"/>
      <c r="S786" s="442"/>
      <c r="T786" s="442"/>
      <c r="U786" s="442"/>
      <c r="V786" s="442"/>
      <c r="W786" s="442"/>
      <c r="X786" s="442"/>
      <c r="Y786" s="442"/>
      <c r="Z786" s="442"/>
      <c r="AA786" s="442"/>
      <c r="AB786" s="442"/>
      <c r="AC786" s="441"/>
      <c r="AD786" s="441"/>
      <c r="AE786" s="441"/>
      <c r="AF786" s="441"/>
      <c r="AG786" s="441"/>
      <c r="AH786" s="441"/>
      <c r="AI786" s="441"/>
      <c r="AJ786" s="441"/>
    </row>
    <row r="787" spans="1:36" ht="12.75" customHeight="1" x14ac:dyDescent="0.2">
      <c r="A787" s="441"/>
      <c r="B787" s="441"/>
      <c r="C787" s="442"/>
      <c r="D787" s="442"/>
      <c r="E787" s="442"/>
      <c r="F787" s="442"/>
      <c r="G787" s="442"/>
      <c r="H787" s="442"/>
      <c r="I787" s="442"/>
      <c r="J787" s="441"/>
      <c r="K787" s="442"/>
      <c r="L787" s="442"/>
      <c r="M787" s="442"/>
      <c r="N787" s="442"/>
      <c r="O787" s="442"/>
      <c r="P787" s="442"/>
      <c r="Q787" s="442"/>
      <c r="R787" s="442"/>
      <c r="S787" s="442"/>
      <c r="T787" s="442"/>
      <c r="U787" s="442"/>
      <c r="V787" s="442"/>
      <c r="W787" s="442"/>
      <c r="X787" s="442"/>
      <c r="Y787" s="442"/>
      <c r="Z787" s="442"/>
      <c r="AA787" s="442"/>
      <c r="AB787" s="442"/>
      <c r="AC787" s="441"/>
      <c r="AD787" s="441"/>
      <c r="AE787" s="441"/>
      <c r="AF787" s="441"/>
      <c r="AG787" s="441"/>
      <c r="AH787" s="441"/>
      <c r="AI787" s="441"/>
      <c r="AJ787" s="441"/>
    </row>
    <row r="788" spans="1:36" ht="12.75" customHeight="1" x14ac:dyDescent="0.2">
      <c r="A788" s="441"/>
      <c r="B788" s="441"/>
      <c r="C788" s="442"/>
      <c r="D788" s="442"/>
      <c r="E788" s="442"/>
      <c r="F788" s="442"/>
      <c r="G788" s="442"/>
      <c r="H788" s="442"/>
      <c r="I788" s="442"/>
      <c r="J788" s="441"/>
      <c r="K788" s="442"/>
      <c r="L788" s="442"/>
      <c r="M788" s="442"/>
      <c r="N788" s="442"/>
      <c r="O788" s="442"/>
      <c r="P788" s="442"/>
      <c r="Q788" s="442"/>
      <c r="R788" s="442"/>
      <c r="S788" s="442"/>
      <c r="T788" s="442"/>
      <c r="U788" s="442"/>
      <c r="V788" s="442"/>
      <c r="W788" s="442"/>
      <c r="X788" s="442"/>
      <c r="Y788" s="442"/>
      <c r="Z788" s="442"/>
      <c r="AA788" s="442"/>
      <c r="AB788" s="442"/>
      <c r="AC788" s="441"/>
      <c r="AD788" s="441"/>
      <c r="AE788" s="441"/>
      <c r="AF788" s="441"/>
      <c r="AG788" s="441"/>
      <c r="AH788" s="441"/>
      <c r="AI788" s="441"/>
      <c r="AJ788" s="441"/>
    </row>
    <row r="789" spans="1:36" ht="12.75" customHeight="1" x14ac:dyDescent="0.2">
      <c r="A789" s="441"/>
      <c r="B789" s="441"/>
      <c r="C789" s="442"/>
      <c r="D789" s="442"/>
      <c r="E789" s="442"/>
      <c r="F789" s="442"/>
      <c r="G789" s="442"/>
      <c r="H789" s="442"/>
      <c r="I789" s="442"/>
      <c r="J789" s="441"/>
      <c r="K789" s="442"/>
      <c r="L789" s="442"/>
      <c r="M789" s="442"/>
      <c r="N789" s="442"/>
      <c r="O789" s="442"/>
      <c r="P789" s="442"/>
      <c r="Q789" s="442"/>
      <c r="R789" s="442"/>
      <c r="S789" s="442"/>
      <c r="T789" s="442"/>
      <c r="U789" s="442"/>
      <c r="V789" s="442"/>
      <c r="W789" s="442"/>
      <c r="X789" s="442"/>
      <c r="Y789" s="442"/>
      <c r="Z789" s="442"/>
      <c r="AA789" s="442"/>
      <c r="AB789" s="442"/>
      <c r="AC789" s="441"/>
      <c r="AD789" s="441"/>
      <c r="AE789" s="441"/>
      <c r="AF789" s="441"/>
      <c r="AG789" s="441"/>
      <c r="AH789" s="441"/>
      <c r="AI789" s="441"/>
      <c r="AJ789" s="441"/>
    </row>
    <row r="790" spans="1:36" ht="12.75" customHeight="1" x14ac:dyDescent="0.2">
      <c r="A790" s="441"/>
      <c r="B790" s="441"/>
      <c r="C790" s="442"/>
      <c r="D790" s="442"/>
      <c r="E790" s="442"/>
      <c r="F790" s="442"/>
      <c r="G790" s="442"/>
      <c r="H790" s="442"/>
      <c r="I790" s="442"/>
      <c r="J790" s="441"/>
      <c r="K790" s="442"/>
      <c r="L790" s="442"/>
      <c r="M790" s="442"/>
      <c r="N790" s="442"/>
      <c r="O790" s="442"/>
      <c r="P790" s="442"/>
      <c r="Q790" s="442"/>
      <c r="R790" s="442"/>
      <c r="S790" s="442"/>
      <c r="T790" s="442"/>
      <c r="U790" s="442"/>
      <c r="V790" s="442"/>
      <c r="W790" s="442"/>
      <c r="X790" s="442"/>
      <c r="Y790" s="442"/>
      <c r="Z790" s="442"/>
      <c r="AA790" s="442"/>
      <c r="AB790" s="442"/>
      <c r="AC790" s="441"/>
      <c r="AD790" s="441"/>
      <c r="AE790" s="441"/>
      <c r="AF790" s="441"/>
      <c r="AG790" s="441"/>
      <c r="AH790" s="441"/>
      <c r="AI790" s="441"/>
      <c r="AJ790" s="441"/>
    </row>
    <row r="791" spans="1:36" ht="12.75" customHeight="1" x14ac:dyDescent="0.2">
      <c r="A791" s="441"/>
      <c r="B791" s="441"/>
      <c r="C791" s="442"/>
      <c r="D791" s="442"/>
      <c r="E791" s="442"/>
      <c r="F791" s="442"/>
      <c r="G791" s="442"/>
      <c r="H791" s="442"/>
      <c r="I791" s="442"/>
      <c r="J791" s="441"/>
      <c r="K791" s="442"/>
      <c r="L791" s="442"/>
      <c r="M791" s="442"/>
      <c r="N791" s="442"/>
      <c r="O791" s="442"/>
      <c r="P791" s="442"/>
      <c r="Q791" s="442"/>
      <c r="R791" s="442"/>
      <c r="S791" s="442"/>
      <c r="T791" s="442"/>
      <c r="U791" s="442"/>
      <c r="V791" s="442"/>
      <c r="W791" s="442"/>
      <c r="X791" s="442"/>
      <c r="Y791" s="442"/>
      <c r="Z791" s="442"/>
      <c r="AA791" s="442"/>
      <c r="AB791" s="442"/>
      <c r="AC791" s="441"/>
      <c r="AD791" s="441"/>
      <c r="AE791" s="441"/>
      <c r="AF791" s="441"/>
      <c r="AG791" s="441"/>
      <c r="AH791" s="441"/>
      <c r="AI791" s="441"/>
      <c r="AJ791" s="441"/>
    </row>
    <row r="792" spans="1:36" ht="12.75" customHeight="1" x14ac:dyDescent="0.2">
      <c r="A792" s="441"/>
      <c r="B792" s="441"/>
      <c r="C792" s="442"/>
      <c r="D792" s="442"/>
      <c r="E792" s="442"/>
      <c r="F792" s="442"/>
      <c r="G792" s="442"/>
      <c r="H792" s="442"/>
      <c r="I792" s="442"/>
      <c r="J792" s="441"/>
      <c r="K792" s="442"/>
      <c r="L792" s="442"/>
      <c r="M792" s="442"/>
      <c r="N792" s="442"/>
      <c r="O792" s="442"/>
      <c r="P792" s="442"/>
      <c r="Q792" s="442"/>
      <c r="R792" s="442"/>
      <c r="S792" s="442"/>
      <c r="T792" s="442"/>
      <c r="U792" s="442"/>
      <c r="V792" s="442"/>
      <c r="W792" s="442"/>
      <c r="X792" s="442"/>
      <c r="Y792" s="442"/>
      <c r="Z792" s="442"/>
      <c r="AA792" s="442"/>
      <c r="AB792" s="442"/>
      <c r="AC792" s="441"/>
      <c r="AD792" s="441"/>
      <c r="AE792" s="441"/>
      <c r="AF792" s="441"/>
      <c r="AG792" s="441"/>
      <c r="AH792" s="441"/>
      <c r="AI792" s="441"/>
      <c r="AJ792" s="441"/>
    </row>
    <row r="793" spans="1:36" ht="12.75" customHeight="1" x14ac:dyDescent="0.2">
      <c r="A793" s="441"/>
      <c r="B793" s="441"/>
      <c r="C793" s="442"/>
      <c r="D793" s="442"/>
      <c r="E793" s="442"/>
      <c r="F793" s="442"/>
      <c r="G793" s="442"/>
      <c r="H793" s="442"/>
      <c r="I793" s="442"/>
      <c r="J793" s="441"/>
      <c r="K793" s="442"/>
      <c r="L793" s="442"/>
      <c r="M793" s="442"/>
      <c r="N793" s="442"/>
      <c r="O793" s="442"/>
      <c r="P793" s="442"/>
      <c r="Q793" s="442"/>
      <c r="R793" s="442"/>
      <c r="S793" s="442"/>
      <c r="T793" s="442"/>
      <c r="U793" s="442"/>
      <c r="V793" s="442"/>
      <c r="W793" s="442"/>
      <c r="X793" s="442"/>
      <c r="Y793" s="442"/>
      <c r="Z793" s="442"/>
      <c r="AA793" s="442"/>
      <c r="AB793" s="442"/>
      <c r="AC793" s="441"/>
      <c r="AD793" s="441"/>
      <c r="AE793" s="441"/>
      <c r="AF793" s="441"/>
      <c r="AG793" s="441"/>
      <c r="AH793" s="441"/>
      <c r="AI793" s="441"/>
      <c r="AJ793" s="441"/>
    </row>
    <row r="794" spans="1:36" ht="12.75" customHeight="1" x14ac:dyDescent="0.2">
      <c r="A794" s="441"/>
      <c r="B794" s="441"/>
      <c r="C794" s="442"/>
      <c r="D794" s="442"/>
      <c r="E794" s="442"/>
      <c r="F794" s="442"/>
      <c r="G794" s="442"/>
      <c r="H794" s="442"/>
      <c r="I794" s="442"/>
      <c r="J794" s="441"/>
      <c r="K794" s="442"/>
      <c r="L794" s="442"/>
      <c r="M794" s="442"/>
      <c r="N794" s="442"/>
      <c r="O794" s="442"/>
      <c r="P794" s="442"/>
      <c r="Q794" s="442"/>
      <c r="R794" s="442"/>
      <c r="S794" s="442"/>
      <c r="T794" s="442"/>
      <c r="U794" s="442"/>
      <c r="V794" s="442"/>
      <c r="W794" s="442"/>
      <c r="X794" s="442"/>
      <c r="Y794" s="442"/>
      <c r="Z794" s="442"/>
      <c r="AA794" s="442"/>
      <c r="AB794" s="442"/>
      <c r="AC794" s="441"/>
      <c r="AD794" s="441"/>
      <c r="AE794" s="441"/>
      <c r="AF794" s="441"/>
      <c r="AG794" s="441"/>
      <c r="AH794" s="441"/>
      <c r="AI794" s="441"/>
      <c r="AJ794" s="441"/>
    </row>
    <row r="795" spans="1:36" ht="12.75" customHeight="1" x14ac:dyDescent="0.2">
      <c r="A795" s="441"/>
      <c r="B795" s="441"/>
      <c r="C795" s="442"/>
      <c r="D795" s="442"/>
      <c r="E795" s="442"/>
      <c r="F795" s="442"/>
      <c r="G795" s="442"/>
      <c r="H795" s="442"/>
      <c r="I795" s="442"/>
      <c r="J795" s="441"/>
      <c r="K795" s="442"/>
      <c r="L795" s="442"/>
      <c r="M795" s="442"/>
      <c r="N795" s="442"/>
      <c r="O795" s="442"/>
      <c r="P795" s="442"/>
      <c r="Q795" s="442"/>
      <c r="R795" s="442"/>
      <c r="S795" s="442"/>
      <c r="T795" s="442"/>
      <c r="U795" s="442"/>
      <c r="V795" s="442"/>
      <c r="W795" s="442"/>
      <c r="X795" s="442"/>
      <c r="Y795" s="442"/>
      <c r="Z795" s="442"/>
      <c r="AA795" s="442"/>
      <c r="AB795" s="442"/>
      <c r="AC795" s="441"/>
      <c r="AD795" s="441"/>
      <c r="AE795" s="441"/>
      <c r="AF795" s="441"/>
      <c r="AG795" s="441"/>
      <c r="AH795" s="441"/>
      <c r="AI795" s="441"/>
      <c r="AJ795" s="441"/>
    </row>
    <row r="796" spans="1:36" ht="12.75" customHeight="1" x14ac:dyDescent="0.2">
      <c r="A796" s="441"/>
      <c r="B796" s="441"/>
      <c r="C796" s="442"/>
      <c r="D796" s="442"/>
      <c r="E796" s="442"/>
      <c r="F796" s="442"/>
      <c r="G796" s="442"/>
      <c r="H796" s="442"/>
      <c r="I796" s="442"/>
      <c r="J796" s="441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  <c r="Z796" s="442"/>
      <c r="AA796" s="442"/>
      <c r="AB796" s="442"/>
      <c r="AC796" s="441"/>
      <c r="AD796" s="441"/>
      <c r="AE796" s="441"/>
      <c r="AF796" s="441"/>
      <c r="AG796" s="441"/>
      <c r="AH796" s="441"/>
      <c r="AI796" s="441"/>
      <c r="AJ796" s="441"/>
    </row>
    <row r="797" spans="1:36" ht="12.75" customHeight="1" x14ac:dyDescent="0.2">
      <c r="A797" s="441"/>
      <c r="B797" s="441"/>
      <c r="C797" s="442"/>
      <c r="D797" s="442"/>
      <c r="E797" s="442"/>
      <c r="F797" s="442"/>
      <c r="G797" s="442"/>
      <c r="H797" s="442"/>
      <c r="I797" s="442"/>
      <c r="J797" s="441"/>
      <c r="K797" s="442"/>
      <c r="L797" s="442"/>
      <c r="M797" s="442"/>
      <c r="N797" s="442"/>
      <c r="O797" s="442"/>
      <c r="P797" s="442"/>
      <c r="Q797" s="442"/>
      <c r="R797" s="442"/>
      <c r="S797" s="442"/>
      <c r="T797" s="442"/>
      <c r="U797" s="442"/>
      <c r="V797" s="442"/>
      <c r="W797" s="442"/>
      <c r="X797" s="442"/>
      <c r="Y797" s="442"/>
      <c r="Z797" s="442"/>
      <c r="AA797" s="442"/>
      <c r="AB797" s="442"/>
      <c r="AC797" s="441"/>
      <c r="AD797" s="441"/>
      <c r="AE797" s="441"/>
      <c r="AF797" s="441"/>
      <c r="AG797" s="441"/>
      <c r="AH797" s="441"/>
      <c r="AI797" s="441"/>
      <c r="AJ797" s="441"/>
    </row>
    <row r="798" spans="1:36" ht="12.75" customHeight="1" x14ac:dyDescent="0.2">
      <c r="A798" s="441"/>
      <c r="B798" s="441"/>
      <c r="C798" s="442"/>
      <c r="D798" s="442"/>
      <c r="E798" s="442"/>
      <c r="F798" s="442"/>
      <c r="G798" s="442"/>
      <c r="H798" s="442"/>
      <c r="I798" s="442"/>
      <c r="J798" s="441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2"/>
      <c r="Z798" s="442"/>
      <c r="AA798" s="442"/>
      <c r="AB798" s="442"/>
      <c r="AC798" s="441"/>
      <c r="AD798" s="441"/>
      <c r="AE798" s="441"/>
      <c r="AF798" s="441"/>
      <c r="AG798" s="441"/>
      <c r="AH798" s="441"/>
      <c r="AI798" s="441"/>
      <c r="AJ798" s="441"/>
    </row>
    <row r="799" spans="1:36" ht="12.75" customHeight="1" x14ac:dyDescent="0.2">
      <c r="A799" s="441"/>
      <c r="B799" s="441"/>
      <c r="C799" s="442"/>
      <c r="D799" s="442"/>
      <c r="E799" s="442"/>
      <c r="F799" s="442"/>
      <c r="G799" s="442"/>
      <c r="H799" s="442"/>
      <c r="I799" s="442"/>
      <c r="J799" s="441"/>
      <c r="K799" s="442"/>
      <c r="L799" s="442"/>
      <c r="M799" s="442"/>
      <c r="N799" s="442"/>
      <c r="O799" s="442"/>
      <c r="P799" s="442"/>
      <c r="Q799" s="442"/>
      <c r="R799" s="442"/>
      <c r="S799" s="442"/>
      <c r="T799" s="442"/>
      <c r="U799" s="442"/>
      <c r="V799" s="442"/>
      <c r="W799" s="442"/>
      <c r="X799" s="442"/>
      <c r="Y799" s="442"/>
      <c r="Z799" s="442"/>
      <c r="AA799" s="442"/>
      <c r="AB799" s="442"/>
      <c r="AC799" s="441"/>
      <c r="AD799" s="441"/>
      <c r="AE799" s="441"/>
      <c r="AF799" s="441"/>
      <c r="AG799" s="441"/>
      <c r="AH799" s="441"/>
      <c r="AI799" s="441"/>
      <c r="AJ799" s="441"/>
    </row>
    <row r="800" spans="1:36" ht="12.75" customHeight="1" x14ac:dyDescent="0.2">
      <c r="A800" s="441"/>
      <c r="B800" s="441"/>
      <c r="C800" s="442"/>
      <c r="D800" s="442"/>
      <c r="E800" s="442"/>
      <c r="F800" s="442"/>
      <c r="G800" s="442"/>
      <c r="H800" s="442"/>
      <c r="I800" s="442"/>
      <c r="J800" s="441"/>
      <c r="K800" s="442"/>
      <c r="L800" s="442"/>
      <c r="M800" s="442"/>
      <c r="N800" s="442"/>
      <c r="O800" s="442"/>
      <c r="P800" s="442"/>
      <c r="Q800" s="442"/>
      <c r="R800" s="442"/>
      <c r="S800" s="442"/>
      <c r="T800" s="442"/>
      <c r="U800" s="442"/>
      <c r="V800" s="442"/>
      <c r="W800" s="442"/>
      <c r="X800" s="442"/>
      <c r="Y800" s="442"/>
      <c r="Z800" s="442"/>
      <c r="AA800" s="442"/>
      <c r="AB800" s="442"/>
      <c r="AC800" s="441"/>
      <c r="AD800" s="441"/>
      <c r="AE800" s="441"/>
      <c r="AF800" s="441"/>
      <c r="AG800" s="441"/>
      <c r="AH800" s="441"/>
      <c r="AI800" s="441"/>
      <c r="AJ800" s="441"/>
    </row>
    <row r="801" spans="1:36" ht="12.75" customHeight="1" x14ac:dyDescent="0.2">
      <c r="A801" s="441"/>
      <c r="B801" s="441"/>
      <c r="C801" s="442"/>
      <c r="D801" s="442"/>
      <c r="E801" s="442"/>
      <c r="F801" s="442"/>
      <c r="G801" s="442"/>
      <c r="H801" s="442"/>
      <c r="I801" s="442"/>
      <c r="J801" s="441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2"/>
      <c r="Z801" s="442"/>
      <c r="AA801" s="442"/>
      <c r="AB801" s="442"/>
      <c r="AC801" s="441"/>
      <c r="AD801" s="441"/>
      <c r="AE801" s="441"/>
      <c r="AF801" s="441"/>
      <c r="AG801" s="441"/>
      <c r="AH801" s="441"/>
      <c r="AI801" s="441"/>
      <c r="AJ801" s="441"/>
    </row>
    <row r="802" spans="1:36" ht="12.75" customHeight="1" x14ac:dyDescent="0.2">
      <c r="A802" s="441"/>
      <c r="B802" s="441"/>
      <c r="C802" s="442"/>
      <c r="D802" s="442"/>
      <c r="E802" s="442"/>
      <c r="F802" s="442"/>
      <c r="G802" s="442"/>
      <c r="H802" s="442"/>
      <c r="I802" s="442"/>
      <c r="J802" s="441"/>
      <c r="K802" s="442"/>
      <c r="L802" s="442"/>
      <c r="M802" s="442"/>
      <c r="N802" s="442"/>
      <c r="O802" s="442"/>
      <c r="P802" s="442"/>
      <c r="Q802" s="442"/>
      <c r="R802" s="442"/>
      <c r="S802" s="442"/>
      <c r="T802" s="442"/>
      <c r="U802" s="442"/>
      <c r="V802" s="442"/>
      <c r="W802" s="442"/>
      <c r="X802" s="442"/>
      <c r="Y802" s="442"/>
      <c r="Z802" s="442"/>
      <c r="AA802" s="442"/>
      <c r="AB802" s="442"/>
      <c r="AC802" s="441"/>
      <c r="AD802" s="441"/>
      <c r="AE802" s="441"/>
      <c r="AF802" s="441"/>
      <c r="AG802" s="441"/>
      <c r="AH802" s="441"/>
      <c r="AI802" s="441"/>
      <c r="AJ802" s="441"/>
    </row>
    <row r="803" spans="1:36" ht="12.75" customHeight="1" x14ac:dyDescent="0.2">
      <c r="A803" s="441"/>
      <c r="B803" s="441"/>
      <c r="C803" s="442"/>
      <c r="D803" s="442"/>
      <c r="E803" s="442"/>
      <c r="F803" s="442"/>
      <c r="G803" s="442"/>
      <c r="H803" s="442"/>
      <c r="I803" s="442"/>
      <c r="J803" s="441"/>
      <c r="K803" s="442"/>
      <c r="L803" s="442"/>
      <c r="M803" s="442"/>
      <c r="N803" s="442"/>
      <c r="O803" s="442"/>
      <c r="P803" s="442"/>
      <c r="Q803" s="442"/>
      <c r="R803" s="442"/>
      <c r="S803" s="442"/>
      <c r="T803" s="442"/>
      <c r="U803" s="442"/>
      <c r="V803" s="442"/>
      <c r="W803" s="442"/>
      <c r="X803" s="442"/>
      <c r="Y803" s="442"/>
      <c r="Z803" s="442"/>
      <c r="AA803" s="442"/>
      <c r="AB803" s="442"/>
      <c r="AC803" s="441"/>
      <c r="AD803" s="441"/>
      <c r="AE803" s="441"/>
      <c r="AF803" s="441"/>
      <c r="AG803" s="441"/>
      <c r="AH803" s="441"/>
      <c r="AI803" s="441"/>
      <c r="AJ803" s="441"/>
    </row>
    <row r="804" spans="1:36" ht="12.75" customHeight="1" x14ac:dyDescent="0.2">
      <c r="A804" s="441"/>
      <c r="B804" s="441"/>
      <c r="C804" s="442"/>
      <c r="D804" s="442"/>
      <c r="E804" s="442"/>
      <c r="F804" s="442"/>
      <c r="G804" s="442"/>
      <c r="H804" s="442"/>
      <c r="I804" s="442"/>
      <c r="J804" s="441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2"/>
      <c r="Z804" s="442"/>
      <c r="AA804" s="442"/>
      <c r="AB804" s="442"/>
      <c r="AC804" s="441"/>
      <c r="AD804" s="441"/>
      <c r="AE804" s="441"/>
      <c r="AF804" s="441"/>
      <c r="AG804" s="441"/>
      <c r="AH804" s="441"/>
      <c r="AI804" s="441"/>
      <c r="AJ804" s="441"/>
    </row>
    <row r="805" spans="1:36" ht="12.75" customHeight="1" x14ac:dyDescent="0.2">
      <c r="A805" s="441"/>
      <c r="B805" s="441"/>
      <c r="C805" s="442"/>
      <c r="D805" s="442"/>
      <c r="E805" s="442"/>
      <c r="F805" s="442"/>
      <c r="G805" s="442"/>
      <c r="H805" s="442"/>
      <c r="I805" s="442"/>
      <c r="J805" s="441"/>
      <c r="K805" s="442"/>
      <c r="L805" s="442"/>
      <c r="M805" s="442"/>
      <c r="N805" s="442"/>
      <c r="O805" s="442"/>
      <c r="P805" s="442"/>
      <c r="Q805" s="442"/>
      <c r="R805" s="442"/>
      <c r="S805" s="442"/>
      <c r="T805" s="442"/>
      <c r="U805" s="442"/>
      <c r="V805" s="442"/>
      <c r="W805" s="442"/>
      <c r="X805" s="442"/>
      <c r="Y805" s="442"/>
      <c r="Z805" s="442"/>
      <c r="AA805" s="442"/>
      <c r="AB805" s="442"/>
      <c r="AC805" s="441"/>
      <c r="AD805" s="441"/>
      <c r="AE805" s="441"/>
      <c r="AF805" s="441"/>
      <c r="AG805" s="441"/>
      <c r="AH805" s="441"/>
      <c r="AI805" s="441"/>
      <c r="AJ805" s="441"/>
    </row>
    <row r="806" spans="1:36" ht="12.75" customHeight="1" x14ac:dyDescent="0.2">
      <c r="A806" s="441"/>
      <c r="B806" s="441"/>
      <c r="C806" s="442"/>
      <c r="D806" s="442"/>
      <c r="E806" s="442"/>
      <c r="F806" s="442"/>
      <c r="G806" s="442"/>
      <c r="H806" s="442"/>
      <c r="I806" s="442"/>
      <c r="J806" s="441"/>
      <c r="K806" s="442"/>
      <c r="L806" s="442"/>
      <c r="M806" s="442"/>
      <c r="N806" s="442"/>
      <c r="O806" s="442"/>
      <c r="P806" s="442"/>
      <c r="Q806" s="442"/>
      <c r="R806" s="442"/>
      <c r="S806" s="442"/>
      <c r="T806" s="442"/>
      <c r="U806" s="442"/>
      <c r="V806" s="442"/>
      <c r="W806" s="442"/>
      <c r="X806" s="442"/>
      <c r="Y806" s="442"/>
      <c r="Z806" s="442"/>
      <c r="AA806" s="442"/>
      <c r="AB806" s="442"/>
      <c r="AC806" s="441"/>
      <c r="AD806" s="441"/>
      <c r="AE806" s="441"/>
      <c r="AF806" s="441"/>
      <c r="AG806" s="441"/>
      <c r="AH806" s="441"/>
      <c r="AI806" s="441"/>
      <c r="AJ806" s="441"/>
    </row>
    <row r="807" spans="1:36" ht="12.75" customHeight="1" x14ac:dyDescent="0.2">
      <c r="A807" s="441"/>
      <c r="B807" s="441"/>
      <c r="C807" s="442"/>
      <c r="D807" s="442"/>
      <c r="E807" s="442"/>
      <c r="F807" s="442"/>
      <c r="G807" s="442"/>
      <c r="H807" s="442"/>
      <c r="I807" s="442"/>
      <c r="J807" s="441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2"/>
      <c r="Z807" s="442"/>
      <c r="AA807" s="442"/>
      <c r="AB807" s="442"/>
      <c r="AC807" s="441"/>
      <c r="AD807" s="441"/>
      <c r="AE807" s="441"/>
      <c r="AF807" s="441"/>
      <c r="AG807" s="441"/>
      <c r="AH807" s="441"/>
      <c r="AI807" s="441"/>
      <c r="AJ807" s="441"/>
    </row>
    <row r="808" spans="1:36" ht="12.75" customHeight="1" x14ac:dyDescent="0.2">
      <c r="A808" s="441"/>
      <c r="B808" s="441"/>
      <c r="C808" s="442"/>
      <c r="D808" s="442"/>
      <c r="E808" s="442"/>
      <c r="F808" s="442"/>
      <c r="G808" s="442"/>
      <c r="H808" s="442"/>
      <c r="I808" s="442"/>
      <c r="J808" s="441"/>
      <c r="K808" s="442"/>
      <c r="L808" s="442"/>
      <c r="M808" s="442"/>
      <c r="N808" s="442"/>
      <c r="O808" s="442"/>
      <c r="P808" s="442"/>
      <c r="Q808" s="442"/>
      <c r="R808" s="442"/>
      <c r="S808" s="442"/>
      <c r="T808" s="442"/>
      <c r="U808" s="442"/>
      <c r="V808" s="442"/>
      <c r="W808" s="442"/>
      <c r="X808" s="442"/>
      <c r="Y808" s="442"/>
      <c r="Z808" s="442"/>
      <c r="AA808" s="442"/>
      <c r="AB808" s="442"/>
      <c r="AC808" s="441"/>
      <c r="AD808" s="441"/>
      <c r="AE808" s="441"/>
      <c r="AF808" s="441"/>
      <c r="AG808" s="441"/>
      <c r="AH808" s="441"/>
      <c r="AI808" s="441"/>
      <c r="AJ808" s="441"/>
    </row>
    <row r="809" spans="1:36" ht="12.75" customHeight="1" x14ac:dyDescent="0.2">
      <c r="A809" s="441"/>
      <c r="B809" s="441"/>
      <c r="C809" s="442"/>
      <c r="D809" s="442"/>
      <c r="E809" s="442"/>
      <c r="F809" s="442"/>
      <c r="G809" s="442"/>
      <c r="H809" s="442"/>
      <c r="I809" s="442"/>
      <c r="J809" s="441"/>
      <c r="K809" s="442"/>
      <c r="L809" s="442"/>
      <c r="M809" s="442"/>
      <c r="N809" s="442"/>
      <c r="O809" s="442"/>
      <c r="P809" s="442"/>
      <c r="Q809" s="442"/>
      <c r="R809" s="442"/>
      <c r="S809" s="442"/>
      <c r="T809" s="442"/>
      <c r="U809" s="442"/>
      <c r="V809" s="442"/>
      <c r="W809" s="442"/>
      <c r="X809" s="442"/>
      <c r="Y809" s="442"/>
      <c r="Z809" s="442"/>
      <c r="AA809" s="442"/>
      <c r="AB809" s="442"/>
      <c r="AC809" s="441"/>
      <c r="AD809" s="441"/>
      <c r="AE809" s="441"/>
      <c r="AF809" s="441"/>
      <c r="AG809" s="441"/>
      <c r="AH809" s="441"/>
      <c r="AI809" s="441"/>
      <c r="AJ809" s="441"/>
    </row>
    <row r="810" spans="1:36" ht="12.75" customHeight="1" x14ac:dyDescent="0.2">
      <c r="A810" s="441"/>
      <c r="B810" s="441"/>
      <c r="C810" s="442"/>
      <c r="D810" s="442"/>
      <c r="E810" s="442"/>
      <c r="F810" s="442"/>
      <c r="G810" s="442"/>
      <c r="H810" s="442"/>
      <c r="I810" s="442"/>
      <c r="J810" s="441"/>
      <c r="K810" s="442"/>
      <c r="L810" s="442"/>
      <c r="M810" s="442"/>
      <c r="N810" s="442"/>
      <c r="O810" s="442"/>
      <c r="P810" s="442"/>
      <c r="Q810" s="442"/>
      <c r="R810" s="442"/>
      <c r="S810" s="442"/>
      <c r="T810" s="442"/>
      <c r="U810" s="442"/>
      <c r="V810" s="442"/>
      <c r="W810" s="442"/>
      <c r="X810" s="442"/>
      <c r="Y810" s="442"/>
      <c r="Z810" s="442"/>
      <c r="AA810" s="442"/>
      <c r="AB810" s="442"/>
      <c r="AC810" s="441"/>
      <c r="AD810" s="441"/>
      <c r="AE810" s="441"/>
      <c r="AF810" s="441"/>
      <c r="AG810" s="441"/>
      <c r="AH810" s="441"/>
      <c r="AI810" s="441"/>
      <c r="AJ810" s="441"/>
    </row>
    <row r="811" spans="1:36" ht="12.75" customHeight="1" x14ac:dyDescent="0.2">
      <c r="A811" s="441"/>
      <c r="B811" s="441"/>
      <c r="C811" s="442"/>
      <c r="D811" s="442"/>
      <c r="E811" s="442"/>
      <c r="F811" s="442"/>
      <c r="G811" s="442"/>
      <c r="H811" s="442"/>
      <c r="I811" s="442"/>
      <c r="J811" s="441"/>
      <c r="K811" s="442"/>
      <c r="L811" s="442"/>
      <c r="M811" s="442"/>
      <c r="N811" s="442"/>
      <c r="O811" s="442"/>
      <c r="P811" s="442"/>
      <c r="Q811" s="442"/>
      <c r="R811" s="442"/>
      <c r="S811" s="442"/>
      <c r="T811" s="442"/>
      <c r="U811" s="442"/>
      <c r="V811" s="442"/>
      <c r="W811" s="442"/>
      <c r="X811" s="442"/>
      <c r="Y811" s="442"/>
      <c r="Z811" s="442"/>
      <c r="AA811" s="442"/>
      <c r="AB811" s="442"/>
      <c r="AC811" s="441"/>
      <c r="AD811" s="441"/>
      <c r="AE811" s="441"/>
      <c r="AF811" s="441"/>
      <c r="AG811" s="441"/>
      <c r="AH811" s="441"/>
      <c r="AI811" s="441"/>
      <c r="AJ811" s="441"/>
    </row>
    <row r="812" spans="1:36" ht="12.75" customHeight="1" x14ac:dyDescent="0.2">
      <c r="A812" s="441"/>
      <c r="B812" s="441"/>
      <c r="C812" s="442"/>
      <c r="D812" s="442"/>
      <c r="E812" s="442"/>
      <c r="F812" s="442"/>
      <c r="G812" s="442"/>
      <c r="H812" s="442"/>
      <c r="I812" s="442"/>
      <c r="J812" s="441"/>
      <c r="K812" s="442"/>
      <c r="L812" s="442"/>
      <c r="M812" s="442"/>
      <c r="N812" s="442"/>
      <c r="O812" s="442"/>
      <c r="P812" s="442"/>
      <c r="Q812" s="442"/>
      <c r="R812" s="442"/>
      <c r="S812" s="442"/>
      <c r="T812" s="442"/>
      <c r="U812" s="442"/>
      <c r="V812" s="442"/>
      <c r="W812" s="442"/>
      <c r="X812" s="442"/>
      <c r="Y812" s="442"/>
      <c r="Z812" s="442"/>
      <c r="AA812" s="442"/>
      <c r="AB812" s="442"/>
      <c r="AC812" s="441"/>
      <c r="AD812" s="441"/>
      <c r="AE812" s="441"/>
      <c r="AF812" s="441"/>
      <c r="AG812" s="441"/>
      <c r="AH812" s="441"/>
      <c r="AI812" s="441"/>
      <c r="AJ812" s="441"/>
    </row>
    <row r="813" spans="1:36" ht="12.75" customHeight="1" x14ac:dyDescent="0.2">
      <c r="A813" s="441"/>
      <c r="B813" s="441"/>
      <c r="C813" s="442"/>
      <c r="D813" s="442"/>
      <c r="E813" s="442"/>
      <c r="F813" s="442"/>
      <c r="G813" s="442"/>
      <c r="H813" s="442"/>
      <c r="I813" s="442"/>
      <c r="J813" s="441"/>
      <c r="K813" s="442"/>
      <c r="L813" s="442"/>
      <c r="M813" s="442"/>
      <c r="N813" s="442"/>
      <c r="O813" s="442"/>
      <c r="P813" s="442"/>
      <c r="Q813" s="442"/>
      <c r="R813" s="442"/>
      <c r="S813" s="442"/>
      <c r="T813" s="442"/>
      <c r="U813" s="442"/>
      <c r="V813" s="442"/>
      <c r="W813" s="442"/>
      <c r="X813" s="442"/>
      <c r="Y813" s="442"/>
      <c r="Z813" s="442"/>
      <c r="AA813" s="442"/>
      <c r="AB813" s="442"/>
      <c r="AC813" s="441"/>
      <c r="AD813" s="441"/>
      <c r="AE813" s="441"/>
      <c r="AF813" s="441"/>
      <c r="AG813" s="441"/>
      <c r="AH813" s="441"/>
      <c r="AI813" s="441"/>
      <c r="AJ813" s="441"/>
    </row>
    <row r="814" spans="1:36" ht="12.75" customHeight="1" x14ac:dyDescent="0.2">
      <c r="A814" s="441"/>
      <c r="B814" s="441"/>
      <c r="C814" s="442"/>
      <c r="D814" s="442"/>
      <c r="E814" s="442"/>
      <c r="F814" s="442"/>
      <c r="G814" s="442"/>
      <c r="H814" s="442"/>
      <c r="I814" s="442"/>
      <c r="J814" s="441"/>
      <c r="K814" s="442"/>
      <c r="L814" s="442"/>
      <c r="M814" s="442"/>
      <c r="N814" s="442"/>
      <c r="O814" s="442"/>
      <c r="P814" s="442"/>
      <c r="Q814" s="442"/>
      <c r="R814" s="442"/>
      <c r="S814" s="442"/>
      <c r="T814" s="442"/>
      <c r="U814" s="442"/>
      <c r="V814" s="442"/>
      <c r="W814" s="442"/>
      <c r="X814" s="442"/>
      <c r="Y814" s="442"/>
      <c r="Z814" s="442"/>
      <c r="AA814" s="442"/>
      <c r="AB814" s="442"/>
      <c r="AC814" s="441"/>
      <c r="AD814" s="441"/>
      <c r="AE814" s="441"/>
      <c r="AF814" s="441"/>
      <c r="AG814" s="441"/>
      <c r="AH814" s="441"/>
      <c r="AI814" s="441"/>
      <c r="AJ814" s="441"/>
    </row>
    <row r="815" spans="1:36" ht="12.75" customHeight="1" x14ac:dyDescent="0.2">
      <c r="A815" s="441"/>
      <c r="B815" s="441"/>
      <c r="C815" s="442"/>
      <c r="D815" s="442"/>
      <c r="E815" s="442"/>
      <c r="F815" s="442"/>
      <c r="G815" s="442"/>
      <c r="H815" s="442"/>
      <c r="I815" s="442"/>
      <c r="J815" s="441"/>
      <c r="K815" s="442"/>
      <c r="L815" s="442"/>
      <c r="M815" s="442"/>
      <c r="N815" s="442"/>
      <c r="O815" s="442"/>
      <c r="P815" s="442"/>
      <c r="Q815" s="442"/>
      <c r="R815" s="442"/>
      <c r="S815" s="442"/>
      <c r="T815" s="442"/>
      <c r="U815" s="442"/>
      <c r="V815" s="442"/>
      <c r="W815" s="442"/>
      <c r="X815" s="442"/>
      <c r="Y815" s="442"/>
      <c r="Z815" s="442"/>
      <c r="AA815" s="442"/>
      <c r="AB815" s="442"/>
      <c r="AC815" s="441"/>
      <c r="AD815" s="441"/>
      <c r="AE815" s="441"/>
      <c r="AF815" s="441"/>
      <c r="AG815" s="441"/>
      <c r="AH815" s="441"/>
      <c r="AI815" s="441"/>
      <c r="AJ815" s="441"/>
    </row>
    <row r="816" spans="1:36" ht="12.75" customHeight="1" x14ac:dyDescent="0.2">
      <c r="A816" s="441"/>
      <c r="B816" s="441"/>
      <c r="C816" s="442"/>
      <c r="D816" s="442"/>
      <c r="E816" s="442"/>
      <c r="F816" s="442"/>
      <c r="G816" s="442"/>
      <c r="H816" s="442"/>
      <c r="I816" s="442"/>
      <c r="J816" s="441"/>
      <c r="K816" s="442"/>
      <c r="L816" s="442"/>
      <c r="M816" s="442"/>
      <c r="N816" s="442"/>
      <c r="O816" s="442"/>
      <c r="P816" s="442"/>
      <c r="Q816" s="442"/>
      <c r="R816" s="442"/>
      <c r="S816" s="442"/>
      <c r="T816" s="442"/>
      <c r="U816" s="442"/>
      <c r="V816" s="442"/>
      <c r="W816" s="442"/>
      <c r="X816" s="442"/>
      <c r="Y816" s="442"/>
      <c r="Z816" s="442"/>
      <c r="AA816" s="442"/>
      <c r="AB816" s="442"/>
      <c r="AC816" s="441"/>
      <c r="AD816" s="441"/>
      <c r="AE816" s="441"/>
      <c r="AF816" s="441"/>
      <c r="AG816" s="441"/>
      <c r="AH816" s="441"/>
      <c r="AI816" s="441"/>
      <c r="AJ816" s="441"/>
    </row>
    <row r="817" spans="1:36" ht="12.75" customHeight="1" x14ac:dyDescent="0.2">
      <c r="A817" s="441"/>
      <c r="B817" s="441"/>
      <c r="C817" s="442"/>
      <c r="D817" s="442"/>
      <c r="E817" s="442"/>
      <c r="F817" s="442"/>
      <c r="G817" s="442"/>
      <c r="H817" s="442"/>
      <c r="I817" s="442"/>
      <c r="J817" s="441"/>
      <c r="K817" s="442"/>
      <c r="L817" s="442"/>
      <c r="M817" s="442"/>
      <c r="N817" s="442"/>
      <c r="O817" s="442"/>
      <c r="P817" s="442"/>
      <c r="Q817" s="442"/>
      <c r="R817" s="442"/>
      <c r="S817" s="442"/>
      <c r="T817" s="442"/>
      <c r="U817" s="442"/>
      <c r="V817" s="442"/>
      <c r="W817" s="442"/>
      <c r="X817" s="442"/>
      <c r="Y817" s="442"/>
      <c r="Z817" s="442"/>
      <c r="AA817" s="442"/>
      <c r="AB817" s="442"/>
      <c r="AC817" s="441"/>
      <c r="AD817" s="441"/>
      <c r="AE817" s="441"/>
      <c r="AF817" s="441"/>
      <c r="AG817" s="441"/>
      <c r="AH817" s="441"/>
      <c r="AI817" s="441"/>
      <c r="AJ817" s="441"/>
    </row>
    <row r="818" spans="1:36" ht="12.75" customHeight="1" x14ac:dyDescent="0.2">
      <c r="A818" s="441"/>
      <c r="B818" s="441"/>
      <c r="C818" s="442"/>
      <c r="D818" s="442"/>
      <c r="E818" s="442"/>
      <c r="F818" s="442"/>
      <c r="G818" s="442"/>
      <c r="H818" s="442"/>
      <c r="I818" s="442"/>
      <c r="J818" s="441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2"/>
      <c r="Z818" s="442"/>
      <c r="AA818" s="442"/>
      <c r="AB818" s="442"/>
      <c r="AC818" s="441"/>
      <c r="AD818" s="441"/>
      <c r="AE818" s="441"/>
      <c r="AF818" s="441"/>
      <c r="AG818" s="441"/>
      <c r="AH818" s="441"/>
      <c r="AI818" s="441"/>
      <c r="AJ818" s="441"/>
    </row>
    <row r="819" spans="1:36" ht="12.75" customHeight="1" x14ac:dyDescent="0.2">
      <c r="A819" s="441"/>
      <c r="B819" s="441"/>
      <c r="C819" s="442"/>
      <c r="D819" s="442"/>
      <c r="E819" s="442"/>
      <c r="F819" s="442"/>
      <c r="G819" s="442"/>
      <c r="H819" s="442"/>
      <c r="I819" s="442"/>
      <c r="J819" s="441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  <c r="Z819" s="442"/>
      <c r="AA819" s="442"/>
      <c r="AB819" s="442"/>
      <c r="AC819" s="441"/>
      <c r="AD819" s="441"/>
      <c r="AE819" s="441"/>
      <c r="AF819" s="441"/>
      <c r="AG819" s="441"/>
      <c r="AH819" s="441"/>
      <c r="AI819" s="441"/>
      <c r="AJ819" s="441"/>
    </row>
    <row r="820" spans="1:36" ht="12.75" customHeight="1" x14ac:dyDescent="0.2">
      <c r="A820" s="441"/>
      <c r="B820" s="441"/>
      <c r="C820" s="442"/>
      <c r="D820" s="442"/>
      <c r="E820" s="442"/>
      <c r="F820" s="442"/>
      <c r="G820" s="442"/>
      <c r="H820" s="442"/>
      <c r="I820" s="442"/>
      <c r="J820" s="441"/>
      <c r="K820" s="442"/>
      <c r="L820" s="442"/>
      <c r="M820" s="442"/>
      <c r="N820" s="442"/>
      <c r="O820" s="442"/>
      <c r="P820" s="442"/>
      <c r="Q820" s="442"/>
      <c r="R820" s="442"/>
      <c r="S820" s="442"/>
      <c r="T820" s="442"/>
      <c r="U820" s="442"/>
      <c r="V820" s="442"/>
      <c r="W820" s="442"/>
      <c r="X820" s="442"/>
      <c r="Y820" s="442"/>
      <c r="Z820" s="442"/>
      <c r="AA820" s="442"/>
      <c r="AB820" s="442"/>
      <c r="AC820" s="441"/>
      <c r="AD820" s="441"/>
      <c r="AE820" s="441"/>
      <c r="AF820" s="441"/>
      <c r="AG820" s="441"/>
      <c r="AH820" s="441"/>
      <c r="AI820" s="441"/>
      <c r="AJ820" s="441"/>
    </row>
    <row r="821" spans="1:36" ht="12.75" customHeight="1" x14ac:dyDescent="0.2">
      <c r="A821" s="441"/>
      <c r="B821" s="441"/>
      <c r="C821" s="442"/>
      <c r="D821" s="442"/>
      <c r="E821" s="442"/>
      <c r="F821" s="442"/>
      <c r="G821" s="442"/>
      <c r="H821" s="442"/>
      <c r="I821" s="442"/>
      <c r="J821" s="441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2"/>
      <c r="Z821" s="442"/>
      <c r="AA821" s="442"/>
      <c r="AB821" s="442"/>
      <c r="AC821" s="441"/>
      <c r="AD821" s="441"/>
      <c r="AE821" s="441"/>
      <c r="AF821" s="441"/>
      <c r="AG821" s="441"/>
      <c r="AH821" s="441"/>
      <c r="AI821" s="441"/>
      <c r="AJ821" s="441"/>
    </row>
    <row r="822" spans="1:36" ht="12.75" customHeight="1" x14ac:dyDescent="0.2">
      <c r="A822" s="441"/>
      <c r="B822" s="441"/>
      <c r="C822" s="442"/>
      <c r="D822" s="442"/>
      <c r="E822" s="442"/>
      <c r="F822" s="442"/>
      <c r="G822" s="442"/>
      <c r="H822" s="442"/>
      <c r="I822" s="442"/>
      <c r="J822" s="441"/>
      <c r="K822" s="442"/>
      <c r="L822" s="442"/>
      <c r="M822" s="442"/>
      <c r="N822" s="442"/>
      <c r="O822" s="442"/>
      <c r="P822" s="442"/>
      <c r="Q822" s="442"/>
      <c r="R822" s="442"/>
      <c r="S822" s="442"/>
      <c r="T822" s="442"/>
      <c r="U822" s="442"/>
      <c r="V822" s="442"/>
      <c r="W822" s="442"/>
      <c r="X822" s="442"/>
      <c r="Y822" s="442"/>
      <c r="Z822" s="442"/>
      <c r="AA822" s="442"/>
      <c r="AB822" s="442"/>
      <c r="AC822" s="441"/>
      <c r="AD822" s="441"/>
      <c r="AE822" s="441"/>
      <c r="AF822" s="441"/>
      <c r="AG822" s="441"/>
      <c r="AH822" s="441"/>
      <c r="AI822" s="441"/>
      <c r="AJ822" s="441"/>
    </row>
    <row r="823" spans="1:36" ht="12.75" customHeight="1" x14ac:dyDescent="0.2">
      <c r="A823" s="441"/>
      <c r="B823" s="441"/>
      <c r="C823" s="442"/>
      <c r="D823" s="442"/>
      <c r="E823" s="442"/>
      <c r="F823" s="442"/>
      <c r="G823" s="442"/>
      <c r="H823" s="442"/>
      <c r="I823" s="442"/>
      <c r="J823" s="441"/>
      <c r="K823" s="442"/>
      <c r="L823" s="442"/>
      <c r="M823" s="442"/>
      <c r="N823" s="442"/>
      <c r="O823" s="442"/>
      <c r="P823" s="442"/>
      <c r="Q823" s="442"/>
      <c r="R823" s="442"/>
      <c r="S823" s="442"/>
      <c r="T823" s="442"/>
      <c r="U823" s="442"/>
      <c r="V823" s="442"/>
      <c r="W823" s="442"/>
      <c r="X823" s="442"/>
      <c r="Y823" s="442"/>
      <c r="Z823" s="442"/>
      <c r="AA823" s="442"/>
      <c r="AB823" s="442"/>
      <c r="AC823" s="441"/>
      <c r="AD823" s="441"/>
      <c r="AE823" s="441"/>
      <c r="AF823" s="441"/>
      <c r="AG823" s="441"/>
      <c r="AH823" s="441"/>
      <c r="AI823" s="441"/>
      <c r="AJ823" s="441"/>
    </row>
    <row r="824" spans="1:36" ht="12.75" customHeight="1" x14ac:dyDescent="0.2">
      <c r="A824" s="441"/>
      <c r="B824" s="441"/>
      <c r="C824" s="442"/>
      <c r="D824" s="442"/>
      <c r="E824" s="442"/>
      <c r="F824" s="442"/>
      <c r="G824" s="442"/>
      <c r="H824" s="442"/>
      <c r="I824" s="442"/>
      <c r="J824" s="441"/>
      <c r="K824" s="442"/>
      <c r="L824" s="442"/>
      <c r="M824" s="442"/>
      <c r="N824" s="442"/>
      <c r="O824" s="442"/>
      <c r="P824" s="442"/>
      <c r="Q824" s="442"/>
      <c r="R824" s="442"/>
      <c r="S824" s="442"/>
      <c r="T824" s="442"/>
      <c r="U824" s="442"/>
      <c r="V824" s="442"/>
      <c r="W824" s="442"/>
      <c r="X824" s="442"/>
      <c r="Y824" s="442"/>
      <c r="Z824" s="442"/>
      <c r="AA824" s="442"/>
      <c r="AB824" s="442"/>
      <c r="AC824" s="441"/>
      <c r="AD824" s="441"/>
      <c r="AE824" s="441"/>
      <c r="AF824" s="441"/>
      <c r="AG824" s="441"/>
      <c r="AH824" s="441"/>
      <c r="AI824" s="441"/>
      <c r="AJ824" s="441"/>
    </row>
    <row r="825" spans="1:36" ht="12.75" customHeight="1" x14ac:dyDescent="0.2">
      <c r="A825" s="441"/>
      <c r="B825" s="441"/>
      <c r="C825" s="442"/>
      <c r="D825" s="442"/>
      <c r="E825" s="442"/>
      <c r="F825" s="442"/>
      <c r="G825" s="442"/>
      <c r="H825" s="442"/>
      <c r="I825" s="442"/>
      <c r="J825" s="441"/>
      <c r="K825" s="442"/>
      <c r="L825" s="442"/>
      <c r="M825" s="442"/>
      <c r="N825" s="442"/>
      <c r="O825" s="442"/>
      <c r="P825" s="442"/>
      <c r="Q825" s="442"/>
      <c r="R825" s="442"/>
      <c r="S825" s="442"/>
      <c r="T825" s="442"/>
      <c r="U825" s="442"/>
      <c r="V825" s="442"/>
      <c r="W825" s="442"/>
      <c r="X825" s="442"/>
      <c r="Y825" s="442"/>
      <c r="Z825" s="442"/>
      <c r="AA825" s="442"/>
      <c r="AB825" s="442"/>
      <c r="AC825" s="441"/>
      <c r="AD825" s="441"/>
      <c r="AE825" s="441"/>
      <c r="AF825" s="441"/>
      <c r="AG825" s="441"/>
      <c r="AH825" s="441"/>
      <c r="AI825" s="441"/>
      <c r="AJ825" s="441"/>
    </row>
    <row r="826" spans="1:36" ht="12.75" customHeight="1" x14ac:dyDescent="0.2">
      <c r="A826" s="441"/>
      <c r="B826" s="441"/>
      <c r="C826" s="442"/>
      <c r="D826" s="442"/>
      <c r="E826" s="442"/>
      <c r="F826" s="442"/>
      <c r="G826" s="442"/>
      <c r="H826" s="442"/>
      <c r="I826" s="442"/>
      <c r="J826" s="441"/>
      <c r="K826" s="442"/>
      <c r="L826" s="442"/>
      <c r="M826" s="442"/>
      <c r="N826" s="442"/>
      <c r="O826" s="442"/>
      <c r="P826" s="442"/>
      <c r="Q826" s="442"/>
      <c r="R826" s="442"/>
      <c r="S826" s="442"/>
      <c r="T826" s="442"/>
      <c r="U826" s="442"/>
      <c r="V826" s="442"/>
      <c r="W826" s="442"/>
      <c r="X826" s="442"/>
      <c r="Y826" s="442"/>
      <c r="Z826" s="442"/>
      <c r="AA826" s="442"/>
      <c r="AB826" s="442"/>
      <c r="AC826" s="441"/>
      <c r="AD826" s="441"/>
      <c r="AE826" s="441"/>
      <c r="AF826" s="441"/>
      <c r="AG826" s="441"/>
      <c r="AH826" s="441"/>
      <c r="AI826" s="441"/>
      <c r="AJ826" s="441"/>
    </row>
    <row r="827" spans="1:36" ht="12.75" customHeight="1" x14ac:dyDescent="0.2">
      <c r="A827" s="441"/>
      <c r="B827" s="441"/>
      <c r="C827" s="442"/>
      <c r="D827" s="442"/>
      <c r="E827" s="442"/>
      <c r="F827" s="442"/>
      <c r="G827" s="442"/>
      <c r="H827" s="442"/>
      <c r="I827" s="442"/>
      <c r="J827" s="441"/>
      <c r="K827" s="442"/>
      <c r="L827" s="442"/>
      <c r="M827" s="442"/>
      <c r="N827" s="442"/>
      <c r="O827" s="442"/>
      <c r="P827" s="442"/>
      <c r="Q827" s="442"/>
      <c r="R827" s="442"/>
      <c r="S827" s="442"/>
      <c r="T827" s="442"/>
      <c r="U827" s="442"/>
      <c r="V827" s="442"/>
      <c r="W827" s="442"/>
      <c r="X827" s="442"/>
      <c r="Y827" s="442"/>
      <c r="Z827" s="442"/>
      <c r="AA827" s="442"/>
      <c r="AB827" s="442"/>
      <c r="AC827" s="441"/>
      <c r="AD827" s="441"/>
      <c r="AE827" s="441"/>
      <c r="AF827" s="441"/>
      <c r="AG827" s="441"/>
      <c r="AH827" s="441"/>
      <c r="AI827" s="441"/>
      <c r="AJ827" s="441"/>
    </row>
    <row r="828" spans="1:36" ht="12.75" customHeight="1" x14ac:dyDescent="0.2">
      <c r="A828" s="441"/>
      <c r="B828" s="441"/>
      <c r="C828" s="442"/>
      <c r="D828" s="442"/>
      <c r="E828" s="442"/>
      <c r="F828" s="442"/>
      <c r="G828" s="442"/>
      <c r="H828" s="442"/>
      <c r="I828" s="442"/>
      <c r="J828" s="441"/>
      <c r="K828" s="442"/>
      <c r="L828" s="442"/>
      <c r="M828" s="442"/>
      <c r="N828" s="442"/>
      <c r="O828" s="442"/>
      <c r="P828" s="442"/>
      <c r="Q828" s="442"/>
      <c r="R828" s="442"/>
      <c r="S828" s="442"/>
      <c r="T828" s="442"/>
      <c r="U828" s="442"/>
      <c r="V828" s="442"/>
      <c r="W828" s="442"/>
      <c r="X828" s="442"/>
      <c r="Y828" s="442"/>
      <c r="Z828" s="442"/>
      <c r="AA828" s="442"/>
      <c r="AB828" s="442"/>
      <c r="AC828" s="441"/>
      <c r="AD828" s="441"/>
      <c r="AE828" s="441"/>
      <c r="AF828" s="441"/>
      <c r="AG828" s="441"/>
      <c r="AH828" s="441"/>
      <c r="AI828" s="441"/>
      <c r="AJ828" s="441"/>
    </row>
    <row r="829" spans="1:36" ht="12.75" customHeight="1" x14ac:dyDescent="0.2">
      <c r="A829" s="441"/>
      <c r="B829" s="441"/>
      <c r="C829" s="442"/>
      <c r="D829" s="442"/>
      <c r="E829" s="442"/>
      <c r="F829" s="442"/>
      <c r="G829" s="442"/>
      <c r="H829" s="442"/>
      <c r="I829" s="442"/>
      <c r="J829" s="441"/>
      <c r="K829" s="442"/>
      <c r="L829" s="442"/>
      <c r="M829" s="442"/>
      <c r="N829" s="442"/>
      <c r="O829" s="442"/>
      <c r="P829" s="442"/>
      <c r="Q829" s="442"/>
      <c r="R829" s="442"/>
      <c r="S829" s="442"/>
      <c r="T829" s="442"/>
      <c r="U829" s="442"/>
      <c r="V829" s="442"/>
      <c r="W829" s="442"/>
      <c r="X829" s="442"/>
      <c r="Y829" s="442"/>
      <c r="Z829" s="442"/>
      <c r="AA829" s="442"/>
      <c r="AB829" s="442"/>
      <c r="AC829" s="441"/>
      <c r="AD829" s="441"/>
      <c r="AE829" s="441"/>
      <c r="AF829" s="441"/>
      <c r="AG829" s="441"/>
      <c r="AH829" s="441"/>
      <c r="AI829" s="441"/>
      <c r="AJ829" s="441"/>
    </row>
    <row r="830" spans="1:36" ht="12.75" customHeight="1" x14ac:dyDescent="0.2">
      <c r="A830" s="441"/>
      <c r="B830" s="441"/>
      <c r="C830" s="442"/>
      <c r="D830" s="442"/>
      <c r="E830" s="442"/>
      <c r="F830" s="442"/>
      <c r="G830" s="442"/>
      <c r="H830" s="442"/>
      <c r="I830" s="442"/>
      <c r="J830" s="441"/>
      <c r="K830" s="442"/>
      <c r="L830" s="442"/>
      <c r="M830" s="442"/>
      <c r="N830" s="442"/>
      <c r="O830" s="442"/>
      <c r="P830" s="442"/>
      <c r="Q830" s="442"/>
      <c r="R830" s="442"/>
      <c r="S830" s="442"/>
      <c r="T830" s="442"/>
      <c r="U830" s="442"/>
      <c r="V830" s="442"/>
      <c r="W830" s="442"/>
      <c r="X830" s="442"/>
      <c r="Y830" s="442"/>
      <c r="Z830" s="442"/>
      <c r="AA830" s="442"/>
      <c r="AB830" s="442"/>
      <c r="AC830" s="441"/>
      <c r="AD830" s="441"/>
      <c r="AE830" s="441"/>
      <c r="AF830" s="441"/>
      <c r="AG830" s="441"/>
      <c r="AH830" s="441"/>
      <c r="AI830" s="441"/>
      <c r="AJ830" s="441"/>
    </row>
    <row r="831" spans="1:36" ht="12.75" customHeight="1" x14ac:dyDescent="0.2">
      <c r="A831" s="441"/>
      <c r="B831" s="441"/>
      <c r="C831" s="442"/>
      <c r="D831" s="442"/>
      <c r="E831" s="442"/>
      <c r="F831" s="442"/>
      <c r="G831" s="442"/>
      <c r="H831" s="442"/>
      <c r="I831" s="442"/>
      <c r="J831" s="441"/>
      <c r="K831" s="442"/>
      <c r="L831" s="442"/>
      <c r="M831" s="442"/>
      <c r="N831" s="442"/>
      <c r="O831" s="442"/>
      <c r="P831" s="442"/>
      <c r="Q831" s="442"/>
      <c r="R831" s="442"/>
      <c r="S831" s="442"/>
      <c r="T831" s="442"/>
      <c r="U831" s="442"/>
      <c r="V831" s="442"/>
      <c r="W831" s="442"/>
      <c r="X831" s="442"/>
      <c r="Y831" s="442"/>
      <c r="Z831" s="442"/>
      <c r="AA831" s="442"/>
      <c r="AB831" s="442"/>
      <c r="AC831" s="441"/>
      <c r="AD831" s="441"/>
      <c r="AE831" s="441"/>
      <c r="AF831" s="441"/>
      <c r="AG831" s="441"/>
      <c r="AH831" s="441"/>
      <c r="AI831" s="441"/>
      <c r="AJ831" s="441"/>
    </row>
    <row r="832" spans="1:36" ht="12.75" customHeight="1" x14ac:dyDescent="0.2">
      <c r="A832" s="441"/>
      <c r="B832" s="441"/>
      <c r="C832" s="442"/>
      <c r="D832" s="442"/>
      <c r="E832" s="442"/>
      <c r="F832" s="442"/>
      <c r="G832" s="442"/>
      <c r="H832" s="442"/>
      <c r="I832" s="442"/>
      <c r="J832" s="441"/>
      <c r="K832" s="442"/>
      <c r="L832" s="442"/>
      <c r="M832" s="442"/>
      <c r="N832" s="442"/>
      <c r="O832" s="442"/>
      <c r="P832" s="442"/>
      <c r="Q832" s="442"/>
      <c r="R832" s="442"/>
      <c r="S832" s="442"/>
      <c r="T832" s="442"/>
      <c r="U832" s="442"/>
      <c r="V832" s="442"/>
      <c r="W832" s="442"/>
      <c r="X832" s="442"/>
      <c r="Y832" s="442"/>
      <c r="Z832" s="442"/>
      <c r="AA832" s="442"/>
      <c r="AB832" s="442"/>
      <c r="AC832" s="441"/>
      <c r="AD832" s="441"/>
      <c r="AE832" s="441"/>
      <c r="AF832" s="441"/>
      <c r="AG832" s="441"/>
      <c r="AH832" s="441"/>
      <c r="AI832" s="441"/>
      <c r="AJ832" s="441"/>
    </row>
    <row r="833" spans="1:36" ht="12.75" customHeight="1" x14ac:dyDescent="0.2">
      <c r="A833" s="441"/>
      <c r="B833" s="441"/>
      <c r="C833" s="442"/>
      <c r="D833" s="442"/>
      <c r="E833" s="442"/>
      <c r="F833" s="442"/>
      <c r="G833" s="442"/>
      <c r="H833" s="442"/>
      <c r="I833" s="442"/>
      <c r="J833" s="441"/>
      <c r="K833" s="442"/>
      <c r="L833" s="442"/>
      <c r="M833" s="442"/>
      <c r="N833" s="442"/>
      <c r="O833" s="442"/>
      <c r="P833" s="442"/>
      <c r="Q833" s="442"/>
      <c r="R833" s="442"/>
      <c r="S833" s="442"/>
      <c r="T833" s="442"/>
      <c r="U833" s="442"/>
      <c r="V833" s="442"/>
      <c r="W833" s="442"/>
      <c r="X833" s="442"/>
      <c r="Y833" s="442"/>
      <c r="Z833" s="442"/>
      <c r="AA833" s="442"/>
      <c r="AB833" s="442"/>
      <c r="AC833" s="441"/>
      <c r="AD833" s="441"/>
      <c r="AE833" s="441"/>
      <c r="AF833" s="441"/>
      <c r="AG833" s="441"/>
      <c r="AH833" s="441"/>
      <c r="AI833" s="441"/>
      <c r="AJ833" s="441"/>
    </row>
    <row r="834" spans="1:36" ht="12.75" customHeight="1" x14ac:dyDescent="0.2">
      <c r="A834" s="441"/>
      <c r="B834" s="441"/>
      <c r="C834" s="442"/>
      <c r="D834" s="442"/>
      <c r="E834" s="442"/>
      <c r="F834" s="442"/>
      <c r="G834" s="442"/>
      <c r="H834" s="442"/>
      <c r="I834" s="442"/>
      <c r="J834" s="441"/>
      <c r="K834" s="442"/>
      <c r="L834" s="442"/>
      <c r="M834" s="442"/>
      <c r="N834" s="442"/>
      <c r="O834" s="442"/>
      <c r="P834" s="442"/>
      <c r="Q834" s="442"/>
      <c r="R834" s="442"/>
      <c r="S834" s="442"/>
      <c r="T834" s="442"/>
      <c r="U834" s="442"/>
      <c r="V834" s="442"/>
      <c r="W834" s="442"/>
      <c r="X834" s="442"/>
      <c r="Y834" s="442"/>
      <c r="Z834" s="442"/>
      <c r="AA834" s="442"/>
      <c r="AB834" s="442"/>
      <c r="AC834" s="441"/>
      <c r="AD834" s="441"/>
      <c r="AE834" s="441"/>
      <c r="AF834" s="441"/>
      <c r="AG834" s="441"/>
      <c r="AH834" s="441"/>
      <c r="AI834" s="441"/>
      <c r="AJ834" s="441"/>
    </row>
    <row r="835" spans="1:36" ht="12.75" customHeight="1" x14ac:dyDescent="0.2">
      <c r="A835" s="441"/>
      <c r="B835" s="441"/>
      <c r="C835" s="442"/>
      <c r="D835" s="442"/>
      <c r="E835" s="442"/>
      <c r="F835" s="442"/>
      <c r="G835" s="442"/>
      <c r="H835" s="442"/>
      <c r="I835" s="442"/>
      <c r="J835" s="441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2"/>
      <c r="Z835" s="442"/>
      <c r="AA835" s="442"/>
      <c r="AB835" s="442"/>
      <c r="AC835" s="441"/>
      <c r="AD835" s="441"/>
      <c r="AE835" s="441"/>
      <c r="AF835" s="441"/>
      <c r="AG835" s="441"/>
      <c r="AH835" s="441"/>
      <c r="AI835" s="441"/>
      <c r="AJ835" s="441"/>
    </row>
    <row r="836" spans="1:36" ht="12.75" customHeight="1" x14ac:dyDescent="0.2">
      <c r="A836" s="441"/>
      <c r="B836" s="441"/>
      <c r="C836" s="442"/>
      <c r="D836" s="442"/>
      <c r="E836" s="442"/>
      <c r="F836" s="442"/>
      <c r="G836" s="442"/>
      <c r="H836" s="442"/>
      <c r="I836" s="442"/>
      <c r="J836" s="441"/>
      <c r="K836" s="442"/>
      <c r="L836" s="442"/>
      <c r="M836" s="442"/>
      <c r="N836" s="442"/>
      <c r="O836" s="442"/>
      <c r="P836" s="442"/>
      <c r="Q836" s="442"/>
      <c r="R836" s="442"/>
      <c r="S836" s="442"/>
      <c r="T836" s="442"/>
      <c r="U836" s="442"/>
      <c r="V836" s="442"/>
      <c r="W836" s="442"/>
      <c r="X836" s="442"/>
      <c r="Y836" s="442"/>
      <c r="Z836" s="442"/>
      <c r="AA836" s="442"/>
      <c r="AB836" s="442"/>
      <c r="AC836" s="441"/>
      <c r="AD836" s="441"/>
      <c r="AE836" s="441"/>
      <c r="AF836" s="441"/>
      <c r="AG836" s="441"/>
      <c r="AH836" s="441"/>
      <c r="AI836" s="441"/>
      <c r="AJ836" s="441"/>
    </row>
    <row r="837" spans="1:36" ht="12.75" customHeight="1" x14ac:dyDescent="0.2">
      <c r="A837" s="441"/>
      <c r="B837" s="441"/>
      <c r="C837" s="442"/>
      <c r="D837" s="442"/>
      <c r="E837" s="442"/>
      <c r="F837" s="442"/>
      <c r="G837" s="442"/>
      <c r="H837" s="442"/>
      <c r="I837" s="442"/>
      <c r="J837" s="441"/>
      <c r="K837" s="442"/>
      <c r="L837" s="442"/>
      <c r="M837" s="442"/>
      <c r="N837" s="442"/>
      <c r="O837" s="442"/>
      <c r="P837" s="442"/>
      <c r="Q837" s="442"/>
      <c r="R837" s="442"/>
      <c r="S837" s="442"/>
      <c r="T837" s="442"/>
      <c r="U837" s="442"/>
      <c r="V837" s="442"/>
      <c r="W837" s="442"/>
      <c r="X837" s="442"/>
      <c r="Y837" s="442"/>
      <c r="Z837" s="442"/>
      <c r="AA837" s="442"/>
      <c r="AB837" s="442"/>
      <c r="AC837" s="441"/>
      <c r="AD837" s="441"/>
      <c r="AE837" s="441"/>
      <c r="AF837" s="441"/>
      <c r="AG837" s="441"/>
      <c r="AH837" s="441"/>
      <c r="AI837" s="441"/>
      <c r="AJ837" s="441"/>
    </row>
    <row r="838" spans="1:36" ht="12.75" customHeight="1" x14ac:dyDescent="0.2">
      <c r="A838" s="441"/>
      <c r="B838" s="441"/>
      <c r="C838" s="442"/>
      <c r="D838" s="442"/>
      <c r="E838" s="442"/>
      <c r="F838" s="442"/>
      <c r="G838" s="442"/>
      <c r="H838" s="442"/>
      <c r="I838" s="442"/>
      <c r="J838" s="441"/>
      <c r="K838" s="442"/>
      <c r="L838" s="442"/>
      <c r="M838" s="442"/>
      <c r="N838" s="442"/>
      <c r="O838" s="442"/>
      <c r="P838" s="442"/>
      <c r="Q838" s="442"/>
      <c r="R838" s="442"/>
      <c r="S838" s="442"/>
      <c r="T838" s="442"/>
      <c r="U838" s="442"/>
      <c r="V838" s="442"/>
      <c r="W838" s="442"/>
      <c r="X838" s="442"/>
      <c r="Y838" s="442"/>
      <c r="Z838" s="442"/>
      <c r="AA838" s="442"/>
      <c r="AB838" s="442"/>
      <c r="AC838" s="441"/>
      <c r="AD838" s="441"/>
      <c r="AE838" s="441"/>
      <c r="AF838" s="441"/>
      <c r="AG838" s="441"/>
      <c r="AH838" s="441"/>
      <c r="AI838" s="441"/>
      <c r="AJ838" s="441"/>
    </row>
    <row r="839" spans="1:36" ht="12.75" customHeight="1" x14ac:dyDescent="0.2">
      <c r="A839" s="441"/>
      <c r="B839" s="441"/>
      <c r="C839" s="442"/>
      <c r="D839" s="442"/>
      <c r="E839" s="442"/>
      <c r="F839" s="442"/>
      <c r="G839" s="442"/>
      <c r="H839" s="442"/>
      <c r="I839" s="442"/>
      <c r="J839" s="441"/>
      <c r="K839" s="442"/>
      <c r="L839" s="442"/>
      <c r="M839" s="442"/>
      <c r="N839" s="442"/>
      <c r="O839" s="442"/>
      <c r="P839" s="442"/>
      <c r="Q839" s="442"/>
      <c r="R839" s="442"/>
      <c r="S839" s="442"/>
      <c r="T839" s="442"/>
      <c r="U839" s="442"/>
      <c r="V839" s="442"/>
      <c r="W839" s="442"/>
      <c r="X839" s="442"/>
      <c r="Y839" s="442"/>
      <c r="Z839" s="442"/>
      <c r="AA839" s="442"/>
      <c r="AB839" s="442"/>
      <c r="AC839" s="441"/>
      <c r="AD839" s="441"/>
      <c r="AE839" s="441"/>
      <c r="AF839" s="441"/>
      <c r="AG839" s="441"/>
      <c r="AH839" s="441"/>
      <c r="AI839" s="441"/>
      <c r="AJ839" s="441"/>
    </row>
    <row r="840" spans="1:36" ht="12.75" customHeight="1" x14ac:dyDescent="0.2">
      <c r="A840" s="441"/>
      <c r="B840" s="441"/>
      <c r="C840" s="442"/>
      <c r="D840" s="442"/>
      <c r="E840" s="442"/>
      <c r="F840" s="442"/>
      <c r="G840" s="442"/>
      <c r="H840" s="442"/>
      <c r="I840" s="442"/>
      <c r="J840" s="441"/>
      <c r="K840" s="442"/>
      <c r="L840" s="442"/>
      <c r="M840" s="442"/>
      <c r="N840" s="442"/>
      <c r="O840" s="442"/>
      <c r="P840" s="442"/>
      <c r="Q840" s="442"/>
      <c r="R840" s="442"/>
      <c r="S840" s="442"/>
      <c r="T840" s="442"/>
      <c r="U840" s="442"/>
      <c r="V840" s="442"/>
      <c r="W840" s="442"/>
      <c r="X840" s="442"/>
      <c r="Y840" s="442"/>
      <c r="Z840" s="442"/>
      <c r="AA840" s="442"/>
      <c r="AB840" s="442"/>
      <c r="AC840" s="441"/>
      <c r="AD840" s="441"/>
      <c r="AE840" s="441"/>
      <c r="AF840" s="441"/>
      <c r="AG840" s="441"/>
      <c r="AH840" s="441"/>
      <c r="AI840" s="441"/>
      <c r="AJ840" s="441"/>
    </row>
    <row r="841" spans="1:36" ht="12.75" customHeight="1" x14ac:dyDescent="0.2">
      <c r="A841" s="441"/>
      <c r="B841" s="441"/>
      <c r="C841" s="442"/>
      <c r="D841" s="442"/>
      <c r="E841" s="442"/>
      <c r="F841" s="442"/>
      <c r="G841" s="442"/>
      <c r="H841" s="442"/>
      <c r="I841" s="442"/>
      <c r="J841" s="441"/>
      <c r="K841" s="442"/>
      <c r="L841" s="442"/>
      <c r="M841" s="442"/>
      <c r="N841" s="442"/>
      <c r="O841" s="442"/>
      <c r="P841" s="442"/>
      <c r="Q841" s="442"/>
      <c r="R841" s="442"/>
      <c r="S841" s="442"/>
      <c r="T841" s="442"/>
      <c r="U841" s="442"/>
      <c r="V841" s="442"/>
      <c r="W841" s="442"/>
      <c r="X841" s="442"/>
      <c r="Y841" s="442"/>
      <c r="Z841" s="442"/>
      <c r="AA841" s="442"/>
      <c r="AB841" s="442"/>
      <c r="AC841" s="441"/>
      <c r="AD841" s="441"/>
      <c r="AE841" s="441"/>
      <c r="AF841" s="441"/>
      <c r="AG841" s="441"/>
      <c r="AH841" s="441"/>
      <c r="AI841" s="441"/>
      <c r="AJ841" s="441"/>
    </row>
    <row r="842" spans="1:36" ht="12.75" customHeight="1" x14ac:dyDescent="0.2">
      <c r="A842" s="441"/>
      <c r="B842" s="441"/>
      <c r="C842" s="442"/>
      <c r="D842" s="442"/>
      <c r="E842" s="442"/>
      <c r="F842" s="442"/>
      <c r="G842" s="442"/>
      <c r="H842" s="442"/>
      <c r="I842" s="442"/>
      <c r="J842" s="441"/>
      <c r="K842" s="442"/>
      <c r="L842" s="442"/>
      <c r="M842" s="442"/>
      <c r="N842" s="442"/>
      <c r="O842" s="442"/>
      <c r="P842" s="442"/>
      <c r="Q842" s="442"/>
      <c r="R842" s="442"/>
      <c r="S842" s="442"/>
      <c r="T842" s="442"/>
      <c r="U842" s="442"/>
      <c r="V842" s="442"/>
      <c r="W842" s="442"/>
      <c r="X842" s="442"/>
      <c r="Y842" s="442"/>
      <c r="Z842" s="442"/>
      <c r="AA842" s="442"/>
      <c r="AB842" s="442"/>
      <c r="AC842" s="441"/>
      <c r="AD842" s="441"/>
      <c r="AE842" s="441"/>
      <c r="AF842" s="441"/>
      <c r="AG842" s="441"/>
      <c r="AH842" s="441"/>
      <c r="AI842" s="441"/>
      <c r="AJ842" s="441"/>
    </row>
    <row r="843" spans="1:36" ht="12.75" customHeight="1" x14ac:dyDescent="0.2">
      <c r="A843" s="441"/>
      <c r="B843" s="441"/>
      <c r="C843" s="442"/>
      <c r="D843" s="442"/>
      <c r="E843" s="442"/>
      <c r="F843" s="442"/>
      <c r="G843" s="442"/>
      <c r="H843" s="442"/>
      <c r="I843" s="442"/>
      <c r="J843" s="441"/>
      <c r="K843" s="442"/>
      <c r="L843" s="442"/>
      <c r="M843" s="442"/>
      <c r="N843" s="442"/>
      <c r="O843" s="442"/>
      <c r="P843" s="442"/>
      <c r="Q843" s="442"/>
      <c r="R843" s="442"/>
      <c r="S843" s="442"/>
      <c r="T843" s="442"/>
      <c r="U843" s="442"/>
      <c r="V843" s="442"/>
      <c r="W843" s="442"/>
      <c r="X843" s="442"/>
      <c r="Y843" s="442"/>
      <c r="Z843" s="442"/>
      <c r="AA843" s="442"/>
      <c r="AB843" s="442"/>
      <c r="AC843" s="441"/>
      <c r="AD843" s="441"/>
      <c r="AE843" s="441"/>
      <c r="AF843" s="441"/>
      <c r="AG843" s="441"/>
      <c r="AH843" s="441"/>
      <c r="AI843" s="441"/>
      <c r="AJ843" s="441"/>
    </row>
    <row r="844" spans="1:36" ht="12.75" customHeight="1" x14ac:dyDescent="0.2">
      <c r="A844" s="441"/>
      <c r="B844" s="441"/>
      <c r="C844" s="442"/>
      <c r="D844" s="442"/>
      <c r="E844" s="442"/>
      <c r="F844" s="442"/>
      <c r="G844" s="442"/>
      <c r="H844" s="442"/>
      <c r="I844" s="442"/>
      <c r="J844" s="441"/>
      <c r="K844" s="442"/>
      <c r="L844" s="442"/>
      <c r="M844" s="442"/>
      <c r="N844" s="442"/>
      <c r="O844" s="442"/>
      <c r="P844" s="442"/>
      <c r="Q844" s="442"/>
      <c r="R844" s="442"/>
      <c r="S844" s="442"/>
      <c r="T844" s="442"/>
      <c r="U844" s="442"/>
      <c r="V844" s="442"/>
      <c r="W844" s="442"/>
      <c r="X844" s="442"/>
      <c r="Y844" s="442"/>
      <c r="Z844" s="442"/>
      <c r="AA844" s="442"/>
      <c r="AB844" s="442"/>
      <c r="AC844" s="441"/>
      <c r="AD844" s="441"/>
      <c r="AE844" s="441"/>
      <c r="AF844" s="441"/>
      <c r="AG844" s="441"/>
      <c r="AH844" s="441"/>
      <c r="AI844" s="441"/>
      <c r="AJ844" s="441"/>
    </row>
    <row r="845" spans="1:36" ht="12.75" customHeight="1" x14ac:dyDescent="0.2">
      <c r="A845" s="441"/>
      <c r="B845" s="441"/>
      <c r="C845" s="442"/>
      <c r="D845" s="442"/>
      <c r="E845" s="442"/>
      <c r="F845" s="442"/>
      <c r="G845" s="442"/>
      <c r="H845" s="442"/>
      <c r="I845" s="442"/>
      <c r="J845" s="441"/>
      <c r="K845" s="442"/>
      <c r="L845" s="442"/>
      <c r="M845" s="442"/>
      <c r="N845" s="442"/>
      <c r="O845" s="442"/>
      <c r="P845" s="442"/>
      <c r="Q845" s="442"/>
      <c r="R845" s="442"/>
      <c r="S845" s="442"/>
      <c r="T845" s="442"/>
      <c r="U845" s="442"/>
      <c r="V845" s="442"/>
      <c r="W845" s="442"/>
      <c r="X845" s="442"/>
      <c r="Y845" s="442"/>
      <c r="Z845" s="442"/>
      <c r="AA845" s="442"/>
      <c r="AB845" s="442"/>
      <c r="AC845" s="441"/>
      <c r="AD845" s="441"/>
      <c r="AE845" s="441"/>
      <c r="AF845" s="441"/>
      <c r="AG845" s="441"/>
      <c r="AH845" s="441"/>
      <c r="AI845" s="441"/>
      <c r="AJ845" s="441"/>
    </row>
    <row r="846" spans="1:36" ht="12.75" customHeight="1" x14ac:dyDescent="0.2">
      <c r="A846" s="441"/>
      <c r="B846" s="441"/>
      <c r="C846" s="442"/>
      <c r="D846" s="442"/>
      <c r="E846" s="442"/>
      <c r="F846" s="442"/>
      <c r="G846" s="442"/>
      <c r="H846" s="442"/>
      <c r="I846" s="442"/>
      <c r="J846" s="441"/>
      <c r="K846" s="442"/>
      <c r="L846" s="442"/>
      <c r="M846" s="442"/>
      <c r="N846" s="442"/>
      <c r="O846" s="442"/>
      <c r="P846" s="442"/>
      <c r="Q846" s="442"/>
      <c r="R846" s="442"/>
      <c r="S846" s="442"/>
      <c r="T846" s="442"/>
      <c r="U846" s="442"/>
      <c r="V846" s="442"/>
      <c r="W846" s="442"/>
      <c r="X846" s="442"/>
      <c r="Y846" s="442"/>
      <c r="Z846" s="442"/>
      <c r="AA846" s="442"/>
      <c r="AB846" s="442"/>
      <c r="AC846" s="441"/>
      <c r="AD846" s="441"/>
      <c r="AE846" s="441"/>
      <c r="AF846" s="441"/>
      <c r="AG846" s="441"/>
      <c r="AH846" s="441"/>
      <c r="AI846" s="441"/>
      <c r="AJ846" s="441"/>
    </row>
    <row r="847" spans="1:36" ht="12.75" customHeight="1" x14ac:dyDescent="0.2">
      <c r="A847" s="441"/>
      <c r="B847" s="441"/>
      <c r="C847" s="442"/>
      <c r="D847" s="442"/>
      <c r="E847" s="442"/>
      <c r="F847" s="442"/>
      <c r="G847" s="442"/>
      <c r="H847" s="442"/>
      <c r="I847" s="442"/>
      <c r="J847" s="441"/>
      <c r="K847" s="442"/>
      <c r="L847" s="442"/>
      <c r="M847" s="442"/>
      <c r="N847" s="442"/>
      <c r="O847" s="442"/>
      <c r="P847" s="442"/>
      <c r="Q847" s="442"/>
      <c r="R847" s="442"/>
      <c r="S847" s="442"/>
      <c r="T847" s="442"/>
      <c r="U847" s="442"/>
      <c r="V847" s="442"/>
      <c r="W847" s="442"/>
      <c r="X847" s="442"/>
      <c r="Y847" s="442"/>
      <c r="Z847" s="442"/>
      <c r="AA847" s="442"/>
      <c r="AB847" s="442"/>
      <c r="AC847" s="441"/>
      <c r="AD847" s="441"/>
      <c r="AE847" s="441"/>
      <c r="AF847" s="441"/>
      <c r="AG847" s="441"/>
      <c r="AH847" s="441"/>
      <c r="AI847" s="441"/>
      <c r="AJ847" s="441"/>
    </row>
    <row r="848" spans="1:36" ht="12.75" customHeight="1" x14ac:dyDescent="0.2">
      <c r="A848" s="441"/>
      <c r="B848" s="441"/>
      <c r="C848" s="442"/>
      <c r="D848" s="442"/>
      <c r="E848" s="442"/>
      <c r="F848" s="442"/>
      <c r="G848" s="442"/>
      <c r="H848" s="442"/>
      <c r="I848" s="442"/>
      <c r="J848" s="441"/>
      <c r="K848" s="442"/>
      <c r="L848" s="442"/>
      <c r="M848" s="442"/>
      <c r="N848" s="442"/>
      <c r="O848" s="442"/>
      <c r="P848" s="442"/>
      <c r="Q848" s="442"/>
      <c r="R848" s="442"/>
      <c r="S848" s="442"/>
      <c r="T848" s="442"/>
      <c r="U848" s="442"/>
      <c r="V848" s="442"/>
      <c r="W848" s="442"/>
      <c r="X848" s="442"/>
      <c r="Y848" s="442"/>
      <c r="Z848" s="442"/>
      <c r="AA848" s="442"/>
      <c r="AB848" s="442"/>
      <c r="AC848" s="441"/>
      <c r="AD848" s="441"/>
      <c r="AE848" s="441"/>
      <c r="AF848" s="441"/>
      <c r="AG848" s="441"/>
      <c r="AH848" s="441"/>
      <c r="AI848" s="441"/>
      <c r="AJ848" s="441"/>
    </row>
    <row r="849" spans="1:36" ht="12.75" customHeight="1" x14ac:dyDescent="0.2">
      <c r="A849" s="441"/>
      <c r="B849" s="441"/>
      <c r="C849" s="442"/>
      <c r="D849" s="442"/>
      <c r="E849" s="442"/>
      <c r="F849" s="442"/>
      <c r="G849" s="442"/>
      <c r="H849" s="442"/>
      <c r="I849" s="442"/>
      <c r="J849" s="441"/>
      <c r="K849" s="442"/>
      <c r="L849" s="442"/>
      <c r="M849" s="442"/>
      <c r="N849" s="442"/>
      <c r="O849" s="442"/>
      <c r="P849" s="442"/>
      <c r="Q849" s="442"/>
      <c r="R849" s="442"/>
      <c r="S849" s="442"/>
      <c r="T849" s="442"/>
      <c r="U849" s="442"/>
      <c r="V849" s="442"/>
      <c r="W849" s="442"/>
      <c r="X849" s="442"/>
      <c r="Y849" s="442"/>
      <c r="Z849" s="442"/>
      <c r="AA849" s="442"/>
      <c r="AB849" s="442"/>
      <c r="AC849" s="441"/>
      <c r="AD849" s="441"/>
      <c r="AE849" s="441"/>
      <c r="AF849" s="441"/>
      <c r="AG849" s="441"/>
      <c r="AH849" s="441"/>
      <c r="AI849" s="441"/>
      <c r="AJ849" s="441"/>
    </row>
    <row r="850" spans="1:36" ht="12.75" customHeight="1" x14ac:dyDescent="0.2">
      <c r="A850" s="441"/>
      <c r="B850" s="441"/>
      <c r="C850" s="442"/>
      <c r="D850" s="442"/>
      <c r="E850" s="442"/>
      <c r="F850" s="442"/>
      <c r="G850" s="442"/>
      <c r="H850" s="442"/>
      <c r="I850" s="442"/>
      <c r="J850" s="441"/>
      <c r="K850" s="442"/>
      <c r="L850" s="442"/>
      <c r="M850" s="442"/>
      <c r="N850" s="442"/>
      <c r="O850" s="442"/>
      <c r="P850" s="442"/>
      <c r="Q850" s="442"/>
      <c r="R850" s="442"/>
      <c r="S850" s="442"/>
      <c r="T850" s="442"/>
      <c r="U850" s="442"/>
      <c r="V850" s="442"/>
      <c r="W850" s="442"/>
      <c r="X850" s="442"/>
      <c r="Y850" s="442"/>
      <c r="Z850" s="442"/>
      <c r="AA850" s="442"/>
      <c r="AB850" s="442"/>
      <c r="AC850" s="441"/>
      <c r="AD850" s="441"/>
      <c r="AE850" s="441"/>
      <c r="AF850" s="441"/>
      <c r="AG850" s="441"/>
      <c r="AH850" s="441"/>
      <c r="AI850" s="441"/>
      <c r="AJ850" s="441"/>
    </row>
    <row r="851" spans="1:36" ht="12.75" customHeight="1" x14ac:dyDescent="0.2">
      <c r="A851" s="441"/>
      <c r="B851" s="441"/>
      <c r="C851" s="442"/>
      <c r="D851" s="442"/>
      <c r="E851" s="442"/>
      <c r="F851" s="442"/>
      <c r="G851" s="442"/>
      <c r="H851" s="442"/>
      <c r="I851" s="442"/>
      <c r="J851" s="441"/>
      <c r="K851" s="442"/>
      <c r="L851" s="442"/>
      <c r="M851" s="442"/>
      <c r="N851" s="442"/>
      <c r="O851" s="442"/>
      <c r="P851" s="442"/>
      <c r="Q851" s="442"/>
      <c r="R851" s="442"/>
      <c r="S851" s="442"/>
      <c r="T851" s="442"/>
      <c r="U851" s="442"/>
      <c r="V851" s="442"/>
      <c r="W851" s="442"/>
      <c r="X851" s="442"/>
      <c r="Y851" s="442"/>
      <c r="Z851" s="442"/>
      <c r="AA851" s="442"/>
      <c r="AB851" s="442"/>
      <c r="AC851" s="441"/>
      <c r="AD851" s="441"/>
      <c r="AE851" s="441"/>
      <c r="AF851" s="441"/>
      <c r="AG851" s="441"/>
      <c r="AH851" s="441"/>
      <c r="AI851" s="441"/>
      <c r="AJ851" s="441"/>
    </row>
    <row r="852" spans="1:36" ht="12.75" customHeight="1" x14ac:dyDescent="0.2">
      <c r="A852" s="441"/>
      <c r="B852" s="441"/>
      <c r="C852" s="442"/>
      <c r="D852" s="442"/>
      <c r="E852" s="442"/>
      <c r="F852" s="442"/>
      <c r="G852" s="442"/>
      <c r="H852" s="442"/>
      <c r="I852" s="442"/>
      <c r="J852" s="441"/>
      <c r="K852" s="442"/>
      <c r="L852" s="442"/>
      <c r="M852" s="442"/>
      <c r="N852" s="442"/>
      <c r="O852" s="442"/>
      <c r="P852" s="442"/>
      <c r="Q852" s="442"/>
      <c r="R852" s="442"/>
      <c r="S852" s="442"/>
      <c r="T852" s="442"/>
      <c r="U852" s="442"/>
      <c r="V852" s="442"/>
      <c r="W852" s="442"/>
      <c r="X852" s="442"/>
      <c r="Y852" s="442"/>
      <c r="Z852" s="442"/>
      <c r="AA852" s="442"/>
      <c r="AB852" s="442"/>
      <c r="AC852" s="441"/>
      <c r="AD852" s="441"/>
      <c r="AE852" s="441"/>
      <c r="AF852" s="441"/>
      <c r="AG852" s="441"/>
      <c r="AH852" s="441"/>
      <c r="AI852" s="441"/>
      <c r="AJ852" s="441"/>
    </row>
    <row r="853" spans="1:36" ht="12.75" customHeight="1" x14ac:dyDescent="0.2">
      <c r="A853" s="441"/>
      <c r="B853" s="441"/>
      <c r="C853" s="442"/>
      <c r="D853" s="442"/>
      <c r="E853" s="442"/>
      <c r="F853" s="442"/>
      <c r="G853" s="442"/>
      <c r="H853" s="442"/>
      <c r="I853" s="442"/>
      <c r="J853" s="441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  <c r="Z853" s="442"/>
      <c r="AA853" s="442"/>
      <c r="AB853" s="442"/>
      <c r="AC853" s="441"/>
      <c r="AD853" s="441"/>
      <c r="AE853" s="441"/>
      <c r="AF853" s="441"/>
      <c r="AG853" s="441"/>
      <c r="AH853" s="441"/>
      <c r="AI853" s="441"/>
      <c r="AJ853" s="441"/>
    </row>
    <row r="854" spans="1:36" ht="12.75" customHeight="1" x14ac:dyDescent="0.2">
      <c r="A854" s="441"/>
      <c r="B854" s="441"/>
      <c r="C854" s="442"/>
      <c r="D854" s="442"/>
      <c r="E854" s="442"/>
      <c r="F854" s="442"/>
      <c r="G854" s="442"/>
      <c r="H854" s="442"/>
      <c r="I854" s="442"/>
      <c r="J854" s="441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2"/>
      <c r="Z854" s="442"/>
      <c r="AA854" s="442"/>
      <c r="AB854" s="442"/>
      <c r="AC854" s="441"/>
      <c r="AD854" s="441"/>
      <c r="AE854" s="441"/>
      <c r="AF854" s="441"/>
      <c r="AG854" s="441"/>
      <c r="AH854" s="441"/>
      <c r="AI854" s="441"/>
      <c r="AJ854" s="441"/>
    </row>
    <row r="855" spans="1:36" ht="12.75" customHeight="1" x14ac:dyDescent="0.2">
      <c r="A855" s="441"/>
      <c r="B855" s="441"/>
      <c r="C855" s="442"/>
      <c r="D855" s="442"/>
      <c r="E855" s="442"/>
      <c r="F855" s="442"/>
      <c r="G855" s="442"/>
      <c r="H855" s="442"/>
      <c r="I855" s="442"/>
      <c r="J855" s="441"/>
      <c r="K855" s="442"/>
      <c r="L855" s="442"/>
      <c r="M855" s="442"/>
      <c r="N855" s="442"/>
      <c r="O855" s="442"/>
      <c r="P855" s="442"/>
      <c r="Q855" s="442"/>
      <c r="R855" s="442"/>
      <c r="S855" s="442"/>
      <c r="T855" s="442"/>
      <c r="U855" s="442"/>
      <c r="V855" s="442"/>
      <c r="W855" s="442"/>
      <c r="X855" s="442"/>
      <c r="Y855" s="442"/>
      <c r="Z855" s="442"/>
      <c r="AA855" s="442"/>
      <c r="AB855" s="442"/>
      <c r="AC855" s="441"/>
      <c r="AD855" s="441"/>
      <c r="AE855" s="441"/>
      <c r="AF855" s="441"/>
      <c r="AG855" s="441"/>
      <c r="AH855" s="441"/>
      <c r="AI855" s="441"/>
      <c r="AJ855" s="441"/>
    </row>
    <row r="856" spans="1:36" ht="12.75" customHeight="1" x14ac:dyDescent="0.2">
      <c r="A856" s="441"/>
      <c r="B856" s="441"/>
      <c r="C856" s="442"/>
      <c r="D856" s="442"/>
      <c r="E856" s="442"/>
      <c r="F856" s="442"/>
      <c r="G856" s="442"/>
      <c r="H856" s="442"/>
      <c r="I856" s="442"/>
      <c r="J856" s="441"/>
      <c r="K856" s="442"/>
      <c r="L856" s="442"/>
      <c r="M856" s="442"/>
      <c r="N856" s="442"/>
      <c r="O856" s="442"/>
      <c r="P856" s="442"/>
      <c r="Q856" s="442"/>
      <c r="R856" s="442"/>
      <c r="S856" s="442"/>
      <c r="T856" s="442"/>
      <c r="U856" s="442"/>
      <c r="V856" s="442"/>
      <c r="W856" s="442"/>
      <c r="X856" s="442"/>
      <c r="Y856" s="442"/>
      <c r="Z856" s="442"/>
      <c r="AA856" s="442"/>
      <c r="AB856" s="442"/>
      <c r="AC856" s="441"/>
      <c r="AD856" s="441"/>
      <c r="AE856" s="441"/>
      <c r="AF856" s="441"/>
      <c r="AG856" s="441"/>
      <c r="AH856" s="441"/>
      <c r="AI856" s="441"/>
      <c r="AJ856" s="441"/>
    </row>
    <row r="857" spans="1:36" ht="12.75" customHeight="1" x14ac:dyDescent="0.2">
      <c r="A857" s="441"/>
      <c r="B857" s="441"/>
      <c r="C857" s="442"/>
      <c r="D857" s="442"/>
      <c r="E857" s="442"/>
      <c r="F857" s="442"/>
      <c r="G857" s="442"/>
      <c r="H857" s="442"/>
      <c r="I857" s="442"/>
      <c r="J857" s="441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2"/>
      <c r="Z857" s="442"/>
      <c r="AA857" s="442"/>
      <c r="AB857" s="442"/>
      <c r="AC857" s="441"/>
      <c r="AD857" s="441"/>
      <c r="AE857" s="441"/>
      <c r="AF857" s="441"/>
      <c r="AG857" s="441"/>
      <c r="AH857" s="441"/>
      <c r="AI857" s="441"/>
      <c r="AJ857" s="441"/>
    </row>
    <row r="858" spans="1:36" ht="12.75" customHeight="1" x14ac:dyDescent="0.2">
      <c r="A858" s="441"/>
      <c r="B858" s="441"/>
      <c r="C858" s="442"/>
      <c r="D858" s="442"/>
      <c r="E858" s="442"/>
      <c r="F858" s="442"/>
      <c r="G858" s="442"/>
      <c r="H858" s="442"/>
      <c r="I858" s="442"/>
      <c r="J858" s="441"/>
      <c r="K858" s="442"/>
      <c r="L858" s="442"/>
      <c r="M858" s="442"/>
      <c r="N858" s="442"/>
      <c r="O858" s="442"/>
      <c r="P858" s="442"/>
      <c r="Q858" s="442"/>
      <c r="R858" s="442"/>
      <c r="S858" s="442"/>
      <c r="T858" s="442"/>
      <c r="U858" s="442"/>
      <c r="V858" s="442"/>
      <c r="W858" s="442"/>
      <c r="X858" s="442"/>
      <c r="Y858" s="442"/>
      <c r="Z858" s="442"/>
      <c r="AA858" s="442"/>
      <c r="AB858" s="442"/>
      <c r="AC858" s="441"/>
      <c r="AD858" s="441"/>
      <c r="AE858" s="441"/>
      <c r="AF858" s="441"/>
      <c r="AG858" s="441"/>
      <c r="AH858" s="441"/>
      <c r="AI858" s="441"/>
      <c r="AJ858" s="441"/>
    </row>
    <row r="859" spans="1:36" ht="12.75" customHeight="1" x14ac:dyDescent="0.2">
      <c r="A859" s="441"/>
      <c r="B859" s="441"/>
      <c r="C859" s="442"/>
      <c r="D859" s="442"/>
      <c r="E859" s="442"/>
      <c r="F859" s="442"/>
      <c r="G859" s="442"/>
      <c r="H859" s="442"/>
      <c r="I859" s="442"/>
      <c r="J859" s="441"/>
      <c r="K859" s="442"/>
      <c r="L859" s="442"/>
      <c r="M859" s="442"/>
      <c r="N859" s="442"/>
      <c r="O859" s="442"/>
      <c r="P859" s="442"/>
      <c r="Q859" s="442"/>
      <c r="R859" s="442"/>
      <c r="S859" s="442"/>
      <c r="T859" s="442"/>
      <c r="U859" s="442"/>
      <c r="V859" s="442"/>
      <c r="W859" s="442"/>
      <c r="X859" s="442"/>
      <c r="Y859" s="442"/>
      <c r="Z859" s="442"/>
      <c r="AA859" s="442"/>
      <c r="AB859" s="442"/>
      <c r="AC859" s="441"/>
      <c r="AD859" s="441"/>
      <c r="AE859" s="441"/>
      <c r="AF859" s="441"/>
      <c r="AG859" s="441"/>
      <c r="AH859" s="441"/>
      <c r="AI859" s="441"/>
      <c r="AJ859" s="441"/>
    </row>
    <row r="860" spans="1:36" ht="12.75" customHeight="1" x14ac:dyDescent="0.2">
      <c r="A860" s="441"/>
      <c r="B860" s="441"/>
      <c r="C860" s="442"/>
      <c r="D860" s="442"/>
      <c r="E860" s="442"/>
      <c r="F860" s="442"/>
      <c r="G860" s="442"/>
      <c r="H860" s="442"/>
      <c r="I860" s="442"/>
      <c r="J860" s="441"/>
      <c r="K860" s="442"/>
      <c r="L860" s="442"/>
      <c r="M860" s="442"/>
      <c r="N860" s="442"/>
      <c r="O860" s="442"/>
      <c r="P860" s="442"/>
      <c r="Q860" s="442"/>
      <c r="R860" s="442"/>
      <c r="S860" s="442"/>
      <c r="T860" s="442"/>
      <c r="U860" s="442"/>
      <c r="V860" s="442"/>
      <c r="W860" s="442"/>
      <c r="X860" s="442"/>
      <c r="Y860" s="442"/>
      <c r="Z860" s="442"/>
      <c r="AA860" s="442"/>
      <c r="AB860" s="442"/>
      <c r="AC860" s="441"/>
      <c r="AD860" s="441"/>
      <c r="AE860" s="441"/>
      <c r="AF860" s="441"/>
      <c r="AG860" s="441"/>
      <c r="AH860" s="441"/>
      <c r="AI860" s="441"/>
      <c r="AJ860" s="441"/>
    </row>
    <row r="861" spans="1:36" ht="12.75" customHeight="1" x14ac:dyDescent="0.2">
      <c r="A861" s="441"/>
      <c r="B861" s="441"/>
      <c r="C861" s="442"/>
      <c r="D861" s="442"/>
      <c r="E861" s="442"/>
      <c r="F861" s="442"/>
      <c r="G861" s="442"/>
      <c r="H861" s="442"/>
      <c r="I861" s="442"/>
      <c r="J861" s="441"/>
      <c r="K861" s="442"/>
      <c r="L861" s="442"/>
      <c r="M861" s="442"/>
      <c r="N861" s="442"/>
      <c r="O861" s="442"/>
      <c r="P861" s="442"/>
      <c r="Q861" s="442"/>
      <c r="R861" s="442"/>
      <c r="S861" s="442"/>
      <c r="T861" s="442"/>
      <c r="U861" s="442"/>
      <c r="V861" s="442"/>
      <c r="W861" s="442"/>
      <c r="X861" s="442"/>
      <c r="Y861" s="442"/>
      <c r="Z861" s="442"/>
      <c r="AA861" s="442"/>
      <c r="AB861" s="442"/>
      <c r="AC861" s="441"/>
      <c r="AD861" s="441"/>
      <c r="AE861" s="441"/>
      <c r="AF861" s="441"/>
      <c r="AG861" s="441"/>
      <c r="AH861" s="441"/>
      <c r="AI861" s="441"/>
      <c r="AJ861" s="441"/>
    </row>
    <row r="862" spans="1:36" ht="12.75" customHeight="1" x14ac:dyDescent="0.2">
      <c r="A862" s="441"/>
      <c r="B862" s="441"/>
      <c r="C862" s="442"/>
      <c r="D862" s="442"/>
      <c r="E862" s="442"/>
      <c r="F862" s="442"/>
      <c r="G862" s="442"/>
      <c r="H862" s="442"/>
      <c r="I862" s="442"/>
      <c r="J862" s="441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  <c r="Z862" s="442"/>
      <c r="AA862" s="442"/>
      <c r="AB862" s="442"/>
      <c r="AC862" s="441"/>
      <c r="AD862" s="441"/>
      <c r="AE862" s="441"/>
      <c r="AF862" s="441"/>
      <c r="AG862" s="441"/>
      <c r="AH862" s="441"/>
      <c r="AI862" s="441"/>
      <c r="AJ862" s="441"/>
    </row>
    <row r="863" spans="1:36" ht="12.75" customHeight="1" x14ac:dyDescent="0.2">
      <c r="A863" s="441"/>
      <c r="B863" s="441"/>
      <c r="C863" s="442"/>
      <c r="D863" s="442"/>
      <c r="E863" s="442"/>
      <c r="F863" s="442"/>
      <c r="G863" s="442"/>
      <c r="H863" s="442"/>
      <c r="I863" s="442"/>
      <c r="J863" s="441"/>
      <c r="K863" s="442"/>
      <c r="L863" s="442"/>
      <c r="M863" s="442"/>
      <c r="N863" s="442"/>
      <c r="O863" s="442"/>
      <c r="P863" s="442"/>
      <c r="Q863" s="442"/>
      <c r="R863" s="442"/>
      <c r="S863" s="442"/>
      <c r="T863" s="442"/>
      <c r="U863" s="442"/>
      <c r="V863" s="442"/>
      <c r="W863" s="442"/>
      <c r="X863" s="442"/>
      <c r="Y863" s="442"/>
      <c r="Z863" s="442"/>
      <c r="AA863" s="442"/>
      <c r="AB863" s="442"/>
      <c r="AC863" s="441"/>
      <c r="AD863" s="441"/>
      <c r="AE863" s="441"/>
      <c r="AF863" s="441"/>
      <c r="AG863" s="441"/>
      <c r="AH863" s="441"/>
      <c r="AI863" s="441"/>
      <c r="AJ863" s="441"/>
    </row>
    <row r="864" spans="1:36" ht="12.75" customHeight="1" x14ac:dyDescent="0.2">
      <c r="A864" s="441"/>
      <c r="B864" s="441"/>
      <c r="C864" s="442"/>
      <c r="D864" s="442"/>
      <c r="E864" s="442"/>
      <c r="F864" s="442"/>
      <c r="G864" s="442"/>
      <c r="H864" s="442"/>
      <c r="I864" s="442"/>
      <c r="J864" s="441"/>
      <c r="K864" s="442"/>
      <c r="L864" s="442"/>
      <c r="M864" s="442"/>
      <c r="N864" s="442"/>
      <c r="O864" s="442"/>
      <c r="P864" s="442"/>
      <c r="Q864" s="442"/>
      <c r="R864" s="442"/>
      <c r="S864" s="442"/>
      <c r="T864" s="442"/>
      <c r="U864" s="442"/>
      <c r="V864" s="442"/>
      <c r="W864" s="442"/>
      <c r="X864" s="442"/>
      <c r="Y864" s="442"/>
      <c r="Z864" s="442"/>
      <c r="AA864" s="442"/>
      <c r="AB864" s="442"/>
      <c r="AC864" s="441"/>
      <c r="AD864" s="441"/>
      <c r="AE864" s="441"/>
      <c r="AF864" s="441"/>
      <c r="AG864" s="441"/>
      <c r="AH864" s="441"/>
      <c r="AI864" s="441"/>
      <c r="AJ864" s="441"/>
    </row>
    <row r="865" spans="1:36" ht="12.75" customHeight="1" x14ac:dyDescent="0.2">
      <c r="A865" s="441"/>
      <c r="B865" s="441"/>
      <c r="C865" s="442"/>
      <c r="D865" s="442"/>
      <c r="E865" s="442"/>
      <c r="F865" s="442"/>
      <c r="G865" s="442"/>
      <c r="H865" s="442"/>
      <c r="I865" s="442"/>
      <c r="J865" s="441"/>
      <c r="K865" s="442"/>
      <c r="L865" s="442"/>
      <c r="M865" s="442"/>
      <c r="N865" s="442"/>
      <c r="O865" s="442"/>
      <c r="P865" s="442"/>
      <c r="Q865" s="442"/>
      <c r="R865" s="442"/>
      <c r="S865" s="442"/>
      <c r="T865" s="442"/>
      <c r="U865" s="442"/>
      <c r="V865" s="442"/>
      <c r="W865" s="442"/>
      <c r="X865" s="442"/>
      <c r="Y865" s="442"/>
      <c r="Z865" s="442"/>
      <c r="AA865" s="442"/>
      <c r="AB865" s="442"/>
      <c r="AC865" s="441"/>
      <c r="AD865" s="441"/>
      <c r="AE865" s="441"/>
      <c r="AF865" s="441"/>
      <c r="AG865" s="441"/>
      <c r="AH865" s="441"/>
      <c r="AI865" s="441"/>
      <c r="AJ865" s="441"/>
    </row>
    <row r="866" spans="1:36" ht="12.75" customHeight="1" x14ac:dyDescent="0.2">
      <c r="A866" s="441"/>
      <c r="B866" s="441"/>
      <c r="C866" s="442"/>
      <c r="D866" s="442"/>
      <c r="E866" s="442"/>
      <c r="F866" s="442"/>
      <c r="G866" s="442"/>
      <c r="H866" s="442"/>
      <c r="I866" s="442"/>
      <c r="J866" s="441"/>
      <c r="K866" s="442"/>
      <c r="L866" s="442"/>
      <c r="M866" s="442"/>
      <c r="N866" s="442"/>
      <c r="O866" s="442"/>
      <c r="P866" s="442"/>
      <c r="Q866" s="442"/>
      <c r="R866" s="442"/>
      <c r="S866" s="442"/>
      <c r="T866" s="442"/>
      <c r="U866" s="442"/>
      <c r="V866" s="442"/>
      <c r="W866" s="442"/>
      <c r="X866" s="442"/>
      <c r="Y866" s="442"/>
      <c r="Z866" s="442"/>
      <c r="AA866" s="442"/>
      <c r="AB866" s="442"/>
      <c r="AC866" s="441"/>
      <c r="AD866" s="441"/>
      <c r="AE866" s="441"/>
      <c r="AF866" s="441"/>
      <c r="AG866" s="441"/>
      <c r="AH866" s="441"/>
      <c r="AI866" s="441"/>
      <c r="AJ866" s="441"/>
    </row>
    <row r="867" spans="1:36" ht="12.75" customHeight="1" x14ac:dyDescent="0.2">
      <c r="A867" s="441"/>
      <c r="B867" s="441"/>
      <c r="C867" s="442"/>
      <c r="D867" s="442"/>
      <c r="E867" s="442"/>
      <c r="F867" s="442"/>
      <c r="G867" s="442"/>
      <c r="H867" s="442"/>
      <c r="I867" s="442"/>
      <c r="J867" s="441"/>
      <c r="K867" s="442"/>
      <c r="L867" s="442"/>
      <c r="M867" s="442"/>
      <c r="N867" s="442"/>
      <c r="O867" s="442"/>
      <c r="P867" s="442"/>
      <c r="Q867" s="442"/>
      <c r="R867" s="442"/>
      <c r="S867" s="442"/>
      <c r="T867" s="442"/>
      <c r="U867" s="442"/>
      <c r="V867" s="442"/>
      <c r="W867" s="442"/>
      <c r="X867" s="442"/>
      <c r="Y867" s="442"/>
      <c r="Z867" s="442"/>
      <c r="AA867" s="442"/>
      <c r="AB867" s="442"/>
      <c r="AC867" s="441"/>
      <c r="AD867" s="441"/>
      <c r="AE867" s="441"/>
      <c r="AF867" s="441"/>
      <c r="AG867" s="441"/>
      <c r="AH867" s="441"/>
      <c r="AI867" s="441"/>
      <c r="AJ867" s="441"/>
    </row>
    <row r="868" spans="1:36" ht="12.75" customHeight="1" x14ac:dyDescent="0.2">
      <c r="A868" s="441"/>
      <c r="B868" s="441"/>
      <c r="C868" s="442"/>
      <c r="D868" s="442"/>
      <c r="E868" s="442"/>
      <c r="F868" s="442"/>
      <c r="G868" s="442"/>
      <c r="H868" s="442"/>
      <c r="I868" s="442"/>
      <c r="J868" s="441"/>
      <c r="K868" s="442"/>
      <c r="L868" s="442"/>
      <c r="M868" s="442"/>
      <c r="N868" s="442"/>
      <c r="O868" s="442"/>
      <c r="P868" s="442"/>
      <c r="Q868" s="442"/>
      <c r="R868" s="442"/>
      <c r="S868" s="442"/>
      <c r="T868" s="442"/>
      <c r="U868" s="442"/>
      <c r="V868" s="442"/>
      <c r="W868" s="442"/>
      <c r="X868" s="442"/>
      <c r="Y868" s="442"/>
      <c r="Z868" s="442"/>
      <c r="AA868" s="442"/>
      <c r="AB868" s="442"/>
      <c r="AC868" s="441"/>
      <c r="AD868" s="441"/>
      <c r="AE868" s="441"/>
      <c r="AF868" s="441"/>
      <c r="AG868" s="441"/>
      <c r="AH868" s="441"/>
      <c r="AI868" s="441"/>
      <c r="AJ868" s="441"/>
    </row>
    <row r="869" spans="1:36" ht="12.75" customHeight="1" x14ac:dyDescent="0.2">
      <c r="A869" s="441"/>
      <c r="B869" s="441"/>
      <c r="C869" s="442"/>
      <c r="D869" s="442"/>
      <c r="E869" s="442"/>
      <c r="F869" s="442"/>
      <c r="G869" s="442"/>
      <c r="H869" s="442"/>
      <c r="I869" s="442"/>
      <c r="J869" s="441"/>
      <c r="K869" s="442"/>
      <c r="L869" s="442"/>
      <c r="M869" s="442"/>
      <c r="N869" s="442"/>
      <c r="O869" s="442"/>
      <c r="P869" s="442"/>
      <c r="Q869" s="442"/>
      <c r="R869" s="442"/>
      <c r="S869" s="442"/>
      <c r="T869" s="442"/>
      <c r="U869" s="442"/>
      <c r="V869" s="442"/>
      <c r="W869" s="442"/>
      <c r="X869" s="442"/>
      <c r="Y869" s="442"/>
      <c r="Z869" s="442"/>
      <c r="AA869" s="442"/>
      <c r="AB869" s="442"/>
      <c r="AC869" s="441"/>
      <c r="AD869" s="441"/>
      <c r="AE869" s="441"/>
      <c r="AF869" s="441"/>
      <c r="AG869" s="441"/>
      <c r="AH869" s="441"/>
      <c r="AI869" s="441"/>
      <c r="AJ869" s="441"/>
    </row>
    <row r="870" spans="1:36" ht="12.75" customHeight="1" x14ac:dyDescent="0.2">
      <c r="A870" s="441"/>
      <c r="B870" s="441"/>
      <c r="C870" s="442"/>
      <c r="D870" s="442"/>
      <c r="E870" s="442"/>
      <c r="F870" s="442"/>
      <c r="G870" s="442"/>
      <c r="H870" s="442"/>
      <c r="I870" s="442"/>
      <c r="J870" s="441"/>
      <c r="K870" s="442"/>
      <c r="L870" s="442"/>
      <c r="M870" s="442"/>
      <c r="N870" s="442"/>
      <c r="O870" s="442"/>
      <c r="P870" s="442"/>
      <c r="Q870" s="442"/>
      <c r="R870" s="442"/>
      <c r="S870" s="442"/>
      <c r="T870" s="442"/>
      <c r="U870" s="442"/>
      <c r="V870" s="442"/>
      <c r="W870" s="442"/>
      <c r="X870" s="442"/>
      <c r="Y870" s="442"/>
      <c r="Z870" s="442"/>
      <c r="AA870" s="442"/>
      <c r="AB870" s="442"/>
      <c r="AC870" s="441"/>
      <c r="AD870" s="441"/>
      <c r="AE870" s="441"/>
      <c r="AF870" s="441"/>
      <c r="AG870" s="441"/>
      <c r="AH870" s="441"/>
      <c r="AI870" s="441"/>
      <c r="AJ870" s="441"/>
    </row>
    <row r="871" spans="1:36" ht="12.75" customHeight="1" x14ac:dyDescent="0.2">
      <c r="A871" s="441"/>
      <c r="B871" s="441"/>
      <c r="C871" s="442"/>
      <c r="D871" s="442"/>
      <c r="E871" s="442"/>
      <c r="F871" s="442"/>
      <c r="G871" s="442"/>
      <c r="H871" s="442"/>
      <c r="I871" s="442"/>
      <c r="J871" s="441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2"/>
      <c r="Z871" s="442"/>
      <c r="AA871" s="442"/>
      <c r="AB871" s="442"/>
      <c r="AC871" s="441"/>
      <c r="AD871" s="441"/>
      <c r="AE871" s="441"/>
      <c r="AF871" s="441"/>
      <c r="AG871" s="441"/>
      <c r="AH871" s="441"/>
      <c r="AI871" s="441"/>
      <c r="AJ871" s="441"/>
    </row>
    <row r="872" spans="1:36" ht="12.75" customHeight="1" x14ac:dyDescent="0.2">
      <c r="A872" s="441"/>
      <c r="B872" s="441"/>
      <c r="C872" s="442"/>
      <c r="D872" s="442"/>
      <c r="E872" s="442"/>
      <c r="F872" s="442"/>
      <c r="G872" s="442"/>
      <c r="H872" s="442"/>
      <c r="I872" s="442"/>
      <c r="J872" s="441"/>
      <c r="K872" s="442"/>
      <c r="L872" s="442"/>
      <c r="M872" s="442"/>
      <c r="N872" s="442"/>
      <c r="O872" s="442"/>
      <c r="P872" s="442"/>
      <c r="Q872" s="442"/>
      <c r="R872" s="442"/>
      <c r="S872" s="442"/>
      <c r="T872" s="442"/>
      <c r="U872" s="442"/>
      <c r="V872" s="442"/>
      <c r="W872" s="442"/>
      <c r="X872" s="442"/>
      <c r="Y872" s="442"/>
      <c r="Z872" s="442"/>
      <c r="AA872" s="442"/>
      <c r="AB872" s="442"/>
      <c r="AC872" s="441"/>
      <c r="AD872" s="441"/>
      <c r="AE872" s="441"/>
      <c r="AF872" s="441"/>
      <c r="AG872" s="441"/>
      <c r="AH872" s="441"/>
      <c r="AI872" s="441"/>
      <c r="AJ872" s="441"/>
    </row>
    <row r="873" spans="1:36" ht="12.75" customHeight="1" x14ac:dyDescent="0.2">
      <c r="A873" s="441"/>
      <c r="B873" s="441"/>
      <c r="C873" s="442"/>
      <c r="D873" s="442"/>
      <c r="E873" s="442"/>
      <c r="F873" s="442"/>
      <c r="G873" s="442"/>
      <c r="H873" s="442"/>
      <c r="I873" s="442"/>
      <c r="J873" s="441"/>
      <c r="K873" s="442"/>
      <c r="L873" s="442"/>
      <c r="M873" s="442"/>
      <c r="N873" s="442"/>
      <c r="O873" s="442"/>
      <c r="P873" s="442"/>
      <c r="Q873" s="442"/>
      <c r="R873" s="442"/>
      <c r="S873" s="442"/>
      <c r="T873" s="442"/>
      <c r="U873" s="442"/>
      <c r="V873" s="442"/>
      <c r="W873" s="442"/>
      <c r="X873" s="442"/>
      <c r="Y873" s="442"/>
      <c r="Z873" s="442"/>
      <c r="AA873" s="442"/>
      <c r="AB873" s="442"/>
      <c r="AC873" s="441"/>
      <c r="AD873" s="441"/>
      <c r="AE873" s="441"/>
      <c r="AF873" s="441"/>
      <c r="AG873" s="441"/>
      <c r="AH873" s="441"/>
      <c r="AI873" s="441"/>
      <c r="AJ873" s="441"/>
    </row>
    <row r="874" spans="1:36" ht="12.75" customHeight="1" x14ac:dyDescent="0.2">
      <c r="A874" s="441"/>
      <c r="B874" s="441"/>
      <c r="C874" s="442"/>
      <c r="D874" s="442"/>
      <c r="E874" s="442"/>
      <c r="F874" s="442"/>
      <c r="G874" s="442"/>
      <c r="H874" s="442"/>
      <c r="I874" s="442"/>
      <c r="J874" s="441"/>
      <c r="K874" s="442"/>
      <c r="L874" s="442"/>
      <c r="M874" s="442"/>
      <c r="N874" s="442"/>
      <c r="O874" s="442"/>
      <c r="P874" s="442"/>
      <c r="Q874" s="442"/>
      <c r="R874" s="442"/>
      <c r="S874" s="442"/>
      <c r="T874" s="442"/>
      <c r="U874" s="442"/>
      <c r="V874" s="442"/>
      <c r="W874" s="442"/>
      <c r="X874" s="442"/>
      <c r="Y874" s="442"/>
      <c r="Z874" s="442"/>
      <c r="AA874" s="442"/>
      <c r="AB874" s="442"/>
      <c r="AC874" s="441"/>
      <c r="AD874" s="441"/>
      <c r="AE874" s="441"/>
      <c r="AF874" s="441"/>
      <c r="AG874" s="441"/>
      <c r="AH874" s="441"/>
      <c r="AI874" s="441"/>
      <c r="AJ874" s="441"/>
    </row>
    <row r="875" spans="1:36" ht="12.75" customHeight="1" x14ac:dyDescent="0.2">
      <c r="A875" s="441"/>
      <c r="B875" s="441"/>
      <c r="C875" s="442"/>
      <c r="D875" s="442"/>
      <c r="E875" s="442"/>
      <c r="F875" s="442"/>
      <c r="G875" s="442"/>
      <c r="H875" s="442"/>
      <c r="I875" s="442"/>
      <c r="J875" s="441"/>
      <c r="K875" s="442"/>
      <c r="L875" s="442"/>
      <c r="M875" s="442"/>
      <c r="N875" s="442"/>
      <c r="O875" s="442"/>
      <c r="P875" s="442"/>
      <c r="Q875" s="442"/>
      <c r="R875" s="442"/>
      <c r="S875" s="442"/>
      <c r="T875" s="442"/>
      <c r="U875" s="442"/>
      <c r="V875" s="442"/>
      <c r="W875" s="442"/>
      <c r="X875" s="442"/>
      <c r="Y875" s="442"/>
      <c r="Z875" s="442"/>
      <c r="AA875" s="442"/>
      <c r="AB875" s="442"/>
      <c r="AC875" s="441"/>
      <c r="AD875" s="441"/>
      <c r="AE875" s="441"/>
      <c r="AF875" s="441"/>
      <c r="AG875" s="441"/>
      <c r="AH875" s="441"/>
      <c r="AI875" s="441"/>
      <c r="AJ875" s="441"/>
    </row>
    <row r="876" spans="1:36" ht="12.75" customHeight="1" x14ac:dyDescent="0.2">
      <c r="A876" s="441"/>
      <c r="B876" s="441"/>
      <c r="C876" s="442"/>
      <c r="D876" s="442"/>
      <c r="E876" s="442"/>
      <c r="F876" s="442"/>
      <c r="G876" s="442"/>
      <c r="H876" s="442"/>
      <c r="I876" s="442"/>
      <c r="J876" s="441"/>
      <c r="K876" s="442"/>
      <c r="L876" s="442"/>
      <c r="M876" s="442"/>
      <c r="N876" s="442"/>
      <c r="O876" s="442"/>
      <c r="P876" s="442"/>
      <c r="Q876" s="442"/>
      <c r="R876" s="442"/>
      <c r="S876" s="442"/>
      <c r="T876" s="442"/>
      <c r="U876" s="442"/>
      <c r="V876" s="442"/>
      <c r="W876" s="442"/>
      <c r="X876" s="442"/>
      <c r="Y876" s="442"/>
      <c r="Z876" s="442"/>
      <c r="AA876" s="442"/>
      <c r="AB876" s="442"/>
      <c r="AC876" s="441"/>
      <c r="AD876" s="441"/>
      <c r="AE876" s="441"/>
      <c r="AF876" s="441"/>
      <c r="AG876" s="441"/>
      <c r="AH876" s="441"/>
      <c r="AI876" s="441"/>
      <c r="AJ876" s="441"/>
    </row>
    <row r="877" spans="1:36" ht="12.75" customHeight="1" x14ac:dyDescent="0.2">
      <c r="A877" s="441"/>
      <c r="B877" s="441"/>
      <c r="C877" s="442"/>
      <c r="D877" s="442"/>
      <c r="E877" s="442"/>
      <c r="F877" s="442"/>
      <c r="G877" s="442"/>
      <c r="H877" s="442"/>
      <c r="I877" s="442"/>
      <c r="J877" s="441"/>
      <c r="K877" s="442"/>
      <c r="L877" s="442"/>
      <c r="M877" s="442"/>
      <c r="N877" s="442"/>
      <c r="O877" s="442"/>
      <c r="P877" s="442"/>
      <c r="Q877" s="442"/>
      <c r="R877" s="442"/>
      <c r="S877" s="442"/>
      <c r="T877" s="442"/>
      <c r="U877" s="442"/>
      <c r="V877" s="442"/>
      <c r="W877" s="442"/>
      <c r="X877" s="442"/>
      <c r="Y877" s="442"/>
      <c r="Z877" s="442"/>
      <c r="AA877" s="442"/>
      <c r="AB877" s="442"/>
      <c r="AC877" s="441"/>
      <c r="AD877" s="441"/>
      <c r="AE877" s="441"/>
      <c r="AF877" s="441"/>
      <c r="AG877" s="441"/>
      <c r="AH877" s="441"/>
      <c r="AI877" s="441"/>
      <c r="AJ877" s="441"/>
    </row>
    <row r="878" spans="1:36" ht="12.75" customHeight="1" x14ac:dyDescent="0.2">
      <c r="A878" s="441"/>
      <c r="B878" s="441"/>
      <c r="C878" s="442"/>
      <c r="D878" s="442"/>
      <c r="E878" s="442"/>
      <c r="F878" s="442"/>
      <c r="G878" s="442"/>
      <c r="H878" s="442"/>
      <c r="I878" s="442"/>
      <c r="J878" s="441"/>
      <c r="K878" s="442"/>
      <c r="L878" s="442"/>
      <c r="M878" s="442"/>
      <c r="N878" s="442"/>
      <c r="O878" s="442"/>
      <c r="P878" s="442"/>
      <c r="Q878" s="442"/>
      <c r="R878" s="442"/>
      <c r="S878" s="442"/>
      <c r="T878" s="442"/>
      <c r="U878" s="442"/>
      <c r="V878" s="442"/>
      <c r="W878" s="442"/>
      <c r="X878" s="442"/>
      <c r="Y878" s="442"/>
      <c r="Z878" s="442"/>
      <c r="AA878" s="442"/>
      <c r="AB878" s="442"/>
      <c r="AC878" s="441"/>
      <c r="AD878" s="441"/>
      <c r="AE878" s="441"/>
      <c r="AF878" s="441"/>
      <c r="AG878" s="441"/>
      <c r="AH878" s="441"/>
      <c r="AI878" s="441"/>
      <c r="AJ878" s="441"/>
    </row>
    <row r="879" spans="1:36" ht="12.75" customHeight="1" x14ac:dyDescent="0.2">
      <c r="A879" s="441"/>
      <c r="B879" s="441"/>
      <c r="C879" s="442"/>
      <c r="D879" s="442"/>
      <c r="E879" s="442"/>
      <c r="F879" s="442"/>
      <c r="G879" s="442"/>
      <c r="H879" s="442"/>
      <c r="I879" s="442"/>
      <c r="J879" s="441"/>
      <c r="K879" s="442"/>
      <c r="L879" s="442"/>
      <c r="M879" s="442"/>
      <c r="N879" s="442"/>
      <c r="O879" s="442"/>
      <c r="P879" s="442"/>
      <c r="Q879" s="442"/>
      <c r="R879" s="442"/>
      <c r="S879" s="442"/>
      <c r="T879" s="442"/>
      <c r="U879" s="442"/>
      <c r="V879" s="442"/>
      <c r="W879" s="442"/>
      <c r="X879" s="442"/>
      <c r="Y879" s="442"/>
      <c r="Z879" s="442"/>
      <c r="AA879" s="442"/>
      <c r="AB879" s="442"/>
      <c r="AC879" s="441"/>
      <c r="AD879" s="441"/>
      <c r="AE879" s="441"/>
      <c r="AF879" s="441"/>
      <c r="AG879" s="441"/>
      <c r="AH879" s="441"/>
      <c r="AI879" s="441"/>
      <c r="AJ879" s="441"/>
    </row>
    <row r="880" spans="1:36" ht="12.75" customHeight="1" x14ac:dyDescent="0.2">
      <c r="A880" s="441"/>
      <c r="B880" s="441"/>
      <c r="C880" s="442"/>
      <c r="D880" s="442"/>
      <c r="E880" s="442"/>
      <c r="F880" s="442"/>
      <c r="G880" s="442"/>
      <c r="H880" s="442"/>
      <c r="I880" s="442"/>
      <c r="J880" s="441"/>
      <c r="K880" s="442"/>
      <c r="L880" s="442"/>
      <c r="M880" s="442"/>
      <c r="N880" s="442"/>
      <c r="O880" s="442"/>
      <c r="P880" s="442"/>
      <c r="Q880" s="442"/>
      <c r="R880" s="442"/>
      <c r="S880" s="442"/>
      <c r="T880" s="442"/>
      <c r="U880" s="442"/>
      <c r="V880" s="442"/>
      <c r="W880" s="442"/>
      <c r="X880" s="442"/>
      <c r="Y880" s="442"/>
      <c r="Z880" s="442"/>
      <c r="AA880" s="442"/>
      <c r="AB880" s="442"/>
      <c r="AC880" s="441"/>
      <c r="AD880" s="441"/>
      <c r="AE880" s="441"/>
      <c r="AF880" s="441"/>
      <c r="AG880" s="441"/>
      <c r="AH880" s="441"/>
      <c r="AI880" s="441"/>
      <c r="AJ880" s="441"/>
    </row>
    <row r="881" spans="1:36" ht="12.75" customHeight="1" x14ac:dyDescent="0.2">
      <c r="A881" s="441"/>
      <c r="B881" s="441"/>
      <c r="C881" s="442"/>
      <c r="D881" s="442"/>
      <c r="E881" s="442"/>
      <c r="F881" s="442"/>
      <c r="G881" s="442"/>
      <c r="H881" s="442"/>
      <c r="I881" s="442"/>
      <c r="J881" s="441"/>
      <c r="K881" s="442"/>
      <c r="L881" s="442"/>
      <c r="M881" s="442"/>
      <c r="N881" s="442"/>
      <c r="O881" s="442"/>
      <c r="P881" s="442"/>
      <c r="Q881" s="442"/>
      <c r="R881" s="442"/>
      <c r="S881" s="442"/>
      <c r="T881" s="442"/>
      <c r="U881" s="442"/>
      <c r="V881" s="442"/>
      <c r="W881" s="442"/>
      <c r="X881" s="442"/>
      <c r="Y881" s="442"/>
      <c r="Z881" s="442"/>
      <c r="AA881" s="442"/>
      <c r="AB881" s="442"/>
      <c r="AC881" s="441"/>
      <c r="AD881" s="441"/>
      <c r="AE881" s="441"/>
      <c r="AF881" s="441"/>
      <c r="AG881" s="441"/>
      <c r="AH881" s="441"/>
      <c r="AI881" s="441"/>
      <c r="AJ881" s="441"/>
    </row>
    <row r="882" spans="1:36" ht="12.75" customHeight="1" x14ac:dyDescent="0.2">
      <c r="A882" s="441"/>
      <c r="B882" s="441"/>
      <c r="C882" s="442"/>
      <c r="D882" s="442"/>
      <c r="E882" s="442"/>
      <c r="F882" s="442"/>
      <c r="G882" s="442"/>
      <c r="H882" s="442"/>
      <c r="I882" s="442"/>
      <c r="J882" s="441"/>
      <c r="K882" s="442"/>
      <c r="L882" s="442"/>
      <c r="M882" s="442"/>
      <c r="N882" s="442"/>
      <c r="O882" s="442"/>
      <c r="P882" s="442"/>
      <c r="Q882" s="442"/>
      <c r="R882" s="442"/>
      <c r="S882" s="442"/>
      <c r="T882" s="442"/>
      <c r="U882" s="442"/>
      <c r="V882" s="442"/>
      <c r="W882" s="442"/>
      <c r="X882" s="442"/>
      <c r="Y882" s="442"/>
      <c r="Z882" s="442"/>
      <c r="AA882" s="442"/>
      <c r="AB882" s="442"/>
      <c r="AC882" s="441"/>
      <c r="AD882" s="441"/>
      <c r="AE882" s="441"/>
      <c r="AF882" s="441"/>
      <c r="AG882" s="441"/>
      <c r="AH882" s="441"/>
      <c r="AI882" s="441"/>
      <c r="AJ882" s="441"/>
    </row>
    <row r="883" spans="1:36" ht="12.75" customHeight="1" x14ac:dyDescent="0.2">
      <c r="A883" s="441"/>
      <c r="B883" s="441"/>
      <c r="C883" s="442"/>
      <c r="D883" s="442"/>
      <c r="E883" s="442"/>
      <c r="F883" s="442"/>
      <c r="G883" s="442"/>
      <c r="H883" s="442"/>
      <c r="I883" s="442"/>
      <c r="J883" s="441"/>
      <c r="K883" s="442"/>
      <c r="L883" s="442"/>
      <c r="M883" s="442"/>
      <c r="N883" s="442"/>
      <c r="O883" s="442"/>
      <c r="P883" s="442"/>
      <c r="Q883" s="442"/>
      <c r="R883" s="442"/>
      <c r="S883" s="442"/>
      <c r="T883" s="442"/>
      <c r="U883" s="442"/>
      <c r="V883" s="442"/>
      <c r="W883" s="442"/>
      <c r="X883" s="442"/>
      <c r="Y883" s="442"/>
      <c r="Z883" s="442"/>
      <c r="AA883" s="442"/>
      <c r="AB883" s="442"/>
      <c r="AC883" s="441"/>
      <c r="AD883" s="441"/>
      <c r="AE883" s="441"/>
      <c r="AF883" s="441"/>
      <c r="AG883" s="441"/>
      <c r="AH883" s="441"/>
      <c r="AI883" s="441"/>
      <c r="AJ883" s="441"/>
    </row>
    <row r="884" spans="1:36" ht="12.75" customHeight="1" x14ac:dyDescent="0.2">
      <c r="A884" s="441"/>
      <c r="B884" s="441"/>
      <c r="C884" s="442"/>
      <c r="D884" s="442"/>
      <c r="E884" s="442"/>
      <c r="F884" s="442"/>
      <c r="G884" s="442"/>
      <c r="H884" s="442"/>
      <c r="I884" s="442"/>
      <c r="J884" s="441"/>
      <c r="K884" s="442"/>
      <c r="L884" s="442"/>
      <c r="M884" s="442"/>
      <c r="N884" s="442"/>
      <c r="O884" s="442"/>
      <c r="P884" s="442"/>
      <c r="Q884" s="442"/>
      <c r="R884" s="442"/>
      <c r="S884" s="442"/>
      <c r="T884" s="442"/>
      <c r="U884" s="442"/>
      <c r="V884" s="442"/>
      <c r="W884" s="442"/>
      <c r="X884" s="442"/>
      <c r="Y884" s="442"/>
      <c r="Z884" s="442"/>
      <c r="AA884" s="442"/>
      <c r="AB884" s="442"/>
      <c r="AC884" s="441"/>
      <c r="AD884" s="441"/>
      <c r="AE884" s="441"/>
      <c r="AF884" s="441"/>
      <c r="AG884" s="441"/>
      <c r="AH884" s="441"/>
      <c r="AI884" s="441"/>
      <c r="AJ884" s="441"/>
    </row>
    <row r="885" spans="1:36" ht="12.75" customHeight="1" x14ac:dyDescent="0.2">
      <c r="A885" s="441"/>
      <c r="B885" s="441"/>
      <c r="C885" s="442"/>
      <c r="D885" s="442"/>
      <c r="E885" s="442"/>
      <c r="F885" s="442"/>
      <c r="G885" s="442"/>
      <c r="H885" s="442"/>
      <c r="I885" s="442"/>
      <c r="J885" s="441"/>
      <c r="K885" s="442"/>
      <c r="L885" s="442"/>
      <c r="M885" s="442"/>
      <c r="N885" s="442"/>
      <c r="O885" s="442"/>
      <c r="P885" s="442"/>
      <c r="Q885" s="442"/>
      <c r="R885" s="442"/>
      <c r="S885" s="442"/>
      <c r="T885" s="442"/>
      <c r="U885" s="442"/>
      <c r="V885" s="442"/>
      <c r="W885" s="442"/>
      <c r="X885" s="442"/>
      <c r="Y885" s="442"/>
      <c r="Z885" s="442"/>
      <c r="AA885" s="442"/>
      <c r="AB885" s="442"/>
      <c r="AC885" s="441"/>
      <c r="AD885" s="441"/>
      <c r="AE885" s="441"/>
      <c r="AF885" s="441"/>
      <c r="AG885" s="441"/>
      <c r="AH885" s="441"/>
      <c r="AI885" s="441"/>
      <c r="AJ885" s="441"/>
    </row>
    <row r="886" spans="1:36" ht="12.75" customHeight="1" x14ac:dyDescent="0.2">
      <c r="A886" s="441"/>
      <c r="B886" s="441"/>
      <c r="C886" s="442"/>
      <c r="D886" s="442"/>
      <c r="E886" s="442"/>
      <c r="F886" s="442"/>
      <c r="G886" s="442"/>
      <c r="H886" s="442"/>
      <c r="I886" s="442"/>
      <c r="J886" s="441"/>
      <c r="K886" s="442"/>
      <c r="L886" s="442"/>
      <c r="M886" s="442"/>
      <c r="N886" s="442"/>
      <c r="O886" s="442"/>
      <c r="P886" s="442"/>
      <c r="Q886" s="442"/>
      <c r="R886" s="442"/>
      <c r="S886" s="442"/>
      <c r="T886" s="442"/>
      <c r="U886" s="442"/>
      <c r="V886" s="442"/>
      <c r="W886" s="442"/>
      <c r="X886" s="442"/>
      <c r="Y886" s="442"/>
      <c r="Z886" s="442"/>
      <c r="AA886" s="442"/>
      <c r="AB886" s="442"/>
      <c r="AC886" s="441"/>
      <c r="AD886" s="441"/>
      <c r="AE886" s="441"/>
      <c r="AF886" s="441"/>
      <c r="AG886" s="441"/>
      <c r="AH886" s="441"/>
      <c r="AI886" s="441"/>
      <c r="AJ886" s="441"/>
    </row>
    <row r="887" spans="1:36" ht="12.75" customHeight="1" x14ac:dyDescent="0.2">
      <c r="A887" s="441"/>
      <c r="B887" s="441"/>
      <c r="C887" s="442"/>
      <c r="D887" s="442"/>
      <c r="E887" s="442"/>
      <c r="F887" s="442"/>
      <c r="G887" s="442"/>
      <c r="H887" s="442"/>
      <c r="I887" s="442"/>
      <c r="J887" s="441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  <c r="Z887" s="442"/>
      <c r="AA887" s="442"/>
      <c r="AB887" s="442"/>
      <c r="AC887" s="441"/>
      <c r="AD887" s="441"/>
      <c r="AE887" s="441"/>
      <c r="AF887" s="441"/>
      <c r="AG887" s="441"/>
      <c r="AH887" s="441"/>
      <c r="AI887" s="441"/>
      <c r="AJ887" s="441"/>
    </row>
    <row r="888" spans="1:36" ht="12.75" customHeight="1" x14ac:dyDescent="0.2">
      <c r="A888" s="441"/>
      <c r="B888" s="441"/>
      <c r="C888" s="442"/>
      <c r="D888" s="442"/>
      <c r="E888" s="442"/>
      <c r="F888" s="442"/>
      <c r="G888" s="442"/>
      <c r="H888" s="442"/>
      <c r="I888" s="442"/>
      <c r="J888" s="441"/>
      <c r="K888" s="442"/>
      <c r="L888" s="442"/>
      <c r="M888" s="442"/>
      <c r="N888" s="442"/>
      <c r="O888" s="442"/>
      <c r="P888" s="442"/>
      <c r="Q888" s="442"/>
      <c r="R888" s="442"/>
      <c r="S888" s="442"/>
      <c r="T888" s="442"/>
      <c r="U888" s="442"/>
      <c r="V888" s="442"/>
      <c r="W888" s="442"/>
      <c r="X888" s="442"/>
      <c r="Y888" s="442"/>
      <c r="Z888" s="442"/>
      <c r="AA888" s="442"/>
      <c r="AB888" s="442"/>
      <c r="AC888" s="441"/>
      <c r="AD888" s="441"/>
      <c r="AE888" s="441"/>
      <c r="AF888" s="441"/>
      <c r="AG888" s="441"/>
      <c r="AH888" s="441"/>
      <c r="AI888" s="441"/>
      <c r="AJ888" s="441"/>
    </row>
    <row r="889" spans="1:36" ht="12.75" customHeight="1" x14ac:dyDescent="0.2">
      <c r="A889" s="441"/>
      <c r="B889" s="441"/>
      <c r="C889" s="442"/>
      <c r="D889" s="442"/>
      <c r="E889" s="442"/>
      <c r="F889" s="442"/>
      <c r="G889" s="442"/>
      <c r="H889" s="442"/>
      <c r="I889" s="442"/>
      <c r="J889" s="441"/>
      <c r="K889" s="442"/>
      <c r="L889" s="442"/>
      <c r="M889" s="442"/>
      <c r="N889" s="442"/>
      <c r="O889" s="442"/>
      <c r="P889" s="442"/>
      <c r="Q889" s="442"/>
      <c r="R889" s="442"/>
      <c r="S889" s="442"/>
      <c r="T889" s="442"/>
      <c r="U889" s="442"/>
      <c r="V889" s="442"/>
      <c r="W889" s="442"/>
      <c r="X889" s="442"/>
      <c r="Y889" s="442"/>
      <c r="Z889" s="442"/>
      <c r="AA889" s="442"/>
      <c r="AB889" s="442"/>
      <c r="AC889" s="441"/>
      <c r="AD889" s="441"/>
      <c r="AE889" s="441"/>
      <c r="AF889" s="441"/>
      <c r="AG889" s="441"/>
      <c r="AH889" s="441"/>
      <c r="AI889" s="441"/>
      <c r="AJ889" s="441"/>
    </row>
    <row r="890" spans="1:36" ht="12.75" customHeight="1" x14ac:dyDescent="0.2">
      <c r="A890" s="441"/>
      <c r="B890" s="441"/>
      <c r="C890" s="442"/>
      <c r="D890" s="442"/>
      <c r="E890" s="442"/>
      <c r="F890" s="442"/>
      <c r="G890" s="442"/>
      <c r="H890" s="442"/>
      <c r="I890" s="442"/>
      <c r="J890" s="441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2"/>
      <c r="Z890" s="442"/>
      <c r="AA890" s="442"/>
      <c r="AB890" s="442"/>
      <c r="AC890" s="441"/>
      <c r="AD890" s="441"/>
      <c r="AE890" s="441"/>
      <c r="AF890" s="441"/>
      <c r="AG890" s="441"/>
      <c r="AH890" s="441"/>
      <c r="AI890" s="441"/>
      <c r="AJ890" s="441"/>
    </row>
    <row r="891" spans="1:36" ht="12.75" customHeight="1" x14ac:dyDescent="0.2">
      <c r="A891" s="441"/>
      <c r="B891" s="441"/>
      <c r="C891" s="442"/>
      <c r="D891" s="442"/>
      <c r="E891" s="442"/>
      <c r="F891" s="442"/>
      <c r="G891" s="442"/>
      <c r="H891" s="442"/>
      <c r="I891" s="442"/>
      <c r="J891" s="441"/>
      <c r="K891" s="442"/>
      <c r="L891" s="442"/>
      <c r="M891" s="442"/>
      <c r="N891" s="442"/>
      <c r="O891" s="442"/>
      <c r="P891" s="442"/>
      <c r="Q891" s="442"/>
      <c r="R891" s="442"/>
      <c r="S891" s="442"/>
      <c r="T891" s="442"/>
      <c r="U891" s="442"/>
      <c r="V891" s="442"/>
      <c r="W891" s="442"/>
      <c r="X891" s="442"/>
      <c r="Y891" s="442"/>
      <c r="Z891" s="442"/>
      <c r="AA891" s="442"/>
      <c r="AB891" s="442"/>
      <c r="AC891" s="441"/>
      <c r="AD891" s="441"/>
      <c r="AE891" s="441"/>
      <c r="AF891" s="441"/>
      <c r="AG891" s="441"/>
      <c r="AH891" s="441"/>
      <c r="AI891" s="441"/>
      <c r="AJ891" s="441"/>
    </row>
    <row r="892" spans="1:36" ht="12.75" customHeight="1" x14ac:dyDescent="0.2">
      <c r="A892" s="441"/>
      <c r="B892" s="441"/>
      <c r="C892" s="442"/>
      <c r="D892" s="442"/>
      <c r="E892" s="442"/>
      <c r="F892" s="442"/>
      <c r="G892" s="442"/>
      <c r="H892" s="442"/>
      <c r="I892" s="442"/>
      <c r="J892" s="441"/>
      <c r="K892" s="442"/>
      <c r="L892" s="442"/>
      <c r="M892" s="442"/>
      <c r="N892" s="442"/>
      <c r="O892" s="442"/>
      <c r="P892" s="442"/>
      <c r="Q892" s="442"/>
      <c r="R892" s="442"/>
      <c r="S892" s="442"/>
      <c r="T892" s="442"/>
      <c r="U892" s="442"/>
      <c r="V892" s="442"/>
      <c r="W892" s="442"/>
      <c r="X892" s="442"/>
      <c r="Y892" s="442"/>
      <c r="Z892" s="442"/>
      <c r="AA892" s="442"/>
      <c r="AB892" s="442"/>
      <c r="AC892" s="441"/>
      <c r="AD892" s="441"/>
      <c r="AE892" s="441"/>
      <c r="AF892" s="441"/>
      <c r="AG892" s="441"/>
      <c r="AH892" s="441"/>
      <c r="AI892" s="441"/>
      <c r="AJ892" s="441"/>
    </row>
    <row r="893" spans="1:36" ht="12.75" customHeight="1" x14ac:dyDescent="0.2">
      <c r="A893" s="441"/>
      <c r="B893" s="441"/>
      <c r="C893" s="442"/>
      <c r="D893" s="442"/>
      <c r="E893" s="442"/>
      <c r="F893" s="442"/>
      <c r="G893" s="442"/>
      <c r="H893" s="442"/>
      <c r="I893" s="442"/>
      <c r="J893" s="441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2"/>
      <c r="Z893" s="442"/>
      <c r="AA893" s="442"/>
      <c r="AB893" s="442"/>
      <c r="AC893" s="441"/>
      <c r="AD893" s="441"/>
      <c r="AE893" s="441"/>
      <c r="AF893" s="441"/>
      <c r="AG893" s="441"/>
      <c r="AH893" s="441"/>
      <c r="AI893" s="441"/>
      <c r="AJ893" s="441"/>
    </row>
    <row r="894" spans="1:36" ht="12.75" customHeight="1" x14ac:dyDescent="0.2">
      <c r="A894" s="441"/>
      <c r="B894" s="441"/>
      <c r="C894" s="442"/>
      <c r="D894" s="442"/>
      <c r="E894" s="442"/>
      <c r="F894" s="442"/>
      <c r="G894" s="442"/>
      <c r="H894" s="442"/>
      <c r="I894" s="442"/>
      <c r="J894" s="441"/>
      <c r="K894" s="442"/>
      <c r="L894" s="442"/>
      <c r="M894" s="442"/>
      <c r="N894" s="442"/>
      <c r="O894" s="442"/>
      <c r="P894" s="442"/>
      <c r="Q894" s="442"/>
      <c r="R894" s="442"/>
      <c r="S894" s="442"/>
      <c r="T894" s="442"/>
      <c r="U894" s="442"/>
      <c r="V894" s="442"/>
      <c r="W894" s="442"/>
      <c r="X894" s="442"/>
      <c r="Y894" s="442"/>
      <c r="Z894" s="442"/>
      <c r="AA894" s="442"/>
      <c r="AB894" s="442"/>
      <c r="AC894" s="441"/>
      <c r="AD894" s="441"/>
      <c r="AE894" s="441"/>
      <c r="AF894" s="441"/>
      <c r="AG894" s="441"/>
      <c r="AH894" s="441"/>
      <c r="AI894" s="441"/>
      <c r="AJ894" s="441"/>
    </row>
    <row r="895" spans="1:36" ht="12.75" customHeight="1" x14ac:dyDescent="0.2">
      <c r="A895" s="441"/>
      <c r="B895" s="441"/>
      <c r="C895" s="442"/>
      <c r="D895" s="442"/>
      <c r="E895" s="442"/>
      <c r="F895" s="442"/>
      <c r="G895" s="442"/>
      <c r="H895" s="442"/>
      <c r="I895" s="442"/>
      <c r="J895" s="441"/>
      <c r="K895" s="442"/>
      <c r="L895" s="442"/>
      <c r="M895" s="442"/>
      <c r="N895" s="442"/>
      <c r="O895" s="442"/>
      <c r="P895" s="442"/>
      <c r="Q895" s="442"/>
      <c r="R895" s="442"/>
      <c r="S895" s="442"/>
      <c r="T895" s="442"/>
      <c r="U895" s="442"/>
      <c r="V895" s="442"/>
      <c r="W895" s="442"/>
      <c r="X895" s="442"/>
      <c r="Y895" s="442"/>
      <c r="Z895" s="442"/>
      <c r="AA895" s="442"/>
      <c r="AB895" s="442"/>
      <c r="AC895" s="441"/>
      <c r="AD895" s="441"/>
      <c r="AE895" s="441"/>
      <c r="AF895" s="441"/>
      <c r="AG895" s="441"/>
      <c r="AH895" s="441"/>
      <c r="AI895" s="441"/>
      <c r="AJ895" s="441"/>
    </row>
    <row r="896" spans="1:36" ht="12.75" customHeight="1" x14ac:dyDescent="0.2">
      <c r="A896" s="441"/>
      <c r="B896" s="441"/>
      <c r="C896" s="442"/>
      <c r="D896" s="442"/>
      <c r="E896" s="442"/>
      <c r="F896" s="442"/>
      <c r="G896" s="442"/>
      <c r="H896" s="442"/>
      <c r="I896" s="442"/>
      <c r="J896" s="441"/>
      <c r="K896" s="442"/>
      <c r="L896" s="442"/>
      <c r="M896" s="442"/>
      <c r="N896" s="442"/>
      <c r="O896" s="442"/>
      <c r="P896" s="442"/>
      <c r="Q896" s="442"/>
      <c r="R896" s="442"/>
      <c r="S896" s="442"/>
      <c r="T896" s="442"/>
      <c r="U896" s="442"/>
      <c r="V896" s="442"/>
      <c r="W896" s="442"/>
      <c r="X896" s="442"/>
      <c r="Y896" s="442"/>
      <c r="Z896" s="442"/>
      <c r="AA896" s="442"/>
      <c r="AB896" s="442"/>
      <c r="AC896" s="441"/>
      <c r="AD896" s="441"/>
      <c r="AE896" s="441"/>
      <c r="AF896" s="441"/>
      <c r="AG896" s="441"/>
      <c r="AH896" s="441"/>
      <c r="AI896" s="441"/>
      <c r="AJ896" s="441"/>
    </row>
    <row r="897" spans="1:36" ht="12.75" customHeight="1" x14ac:dyDescent="0.2">
      <c r="A897" s="441"/>
      <c r="B897" s="441"/>
      <c r="C897" s="442"/>
      <c r="D897" s="442"/>
      <c r="E897" s="442"/>
      <c r="F897" s="442"/>
      <c r="G897" s="442"/>
      <c r="H897" s="442"/>
      <c r="I897" s="442"/>
      <c r="J897" s="441"/>
      <c r="K897" s="442"/>
      <c r="L897" s="442"/>
      <c r="M897" s="442"/>
      <c r="N897" s="442"/>
      <c r="O897" s="442"/>
      <c r="P897" s="442"/>
      <c r="Q897" s="442"/>
      <c r="R897" s="442"/>
      <c r="S897" s="442"/>
      <c r="T897" s="442"/>
      <c r="U897" s="442"/>
      <c r="V897" s="442"/>
      <c r="W897" s="442"/>
      <c r="X897" s="442"/>
      <c r="Y897" s="442"/>
      <c r="Z897" s="442"/>
      <c r="AA897" s="442"/>
      <c r="AB897" s="442"/>
      <c r="AC897" s="441"/>
      <c r="AD897" s="441"/>
      <c r="AE897" s="441"/>
      <c r="AF897" s="441"/>
      <c r="AG897" s="441"/>
      <c r="AH897" s="441"/>
      <c r="AI897" s="441"/>
      <c r="AJ897" s="441"/>
    </row>
    <row r="898" spans="1:36" ht="12.75" customHeight="1" x14ac:dyDescent="0.2">
      <c r="A898" s="441"/>
      <c r="B898" s="441"/>
      <c r="C898" s="442"/>
      <c r="D898" s="442"/>
      <c r="E898" s="442"/>
      <c r="F898" s="442"/>
      <c r="G898" s="442"/>
      <c r="H898" s="442"/>
      <c r="I898" s="442"/>
      <c r="J898" s="441"/>
      <c r="K898" s="442"/>
      <c r="L898" s="442"/>
      <c r="M898" s="442"/>
      <c r="N898" s="442"/>
      <c r="O898" s="442"/>
      <c r="P898" s="442"/>
      <c r="Q898" s="442"/>
      <c r="R898" s="442"/>
      <c r="S898" s="442"/>
      <c r="T898" s="442"/>
      <c r="U898" s="442"/>
      <c r="V898" s="442"/>
      <c r="W898" s="442"/>
      <c r="X898" s="442"/>
      <c r="Y898" s="442"/>
      <c r="Z898" s="442"/>
      <c r="AA898" s="442"/>
      <c r="AB898" s="442"/>
      <c r="AC898" s="441"/>
      <c r="AD898" s="441"/>
      <c r="AE898" s="441"/>
      <c r="AF898" s="441"/>
      <c r="AG898" s="441"/>
      <c r="AH898" s="441"/>
      <c r="AI898" s="441"/>
      <c r="AJ898" s="441"/>
    </row>
    <row r="899" spans="1:36" ht="12.75" customHeight="1" x14ac:dyDescent="0.2">
      <c r="A899" s="441"/>
      <c r="B899" s="441"/>
      <c r="C899" s="442"/>
      <c r="D899" s="442"/>
      <c r="E899" s="442"/>
      <c r="F899" s="442"/>
      <c r="G899" s="442"/>
      <c r="H899" s="442"/>
      <c r="I899" s="442"/>
      <c r="J899" s="441"/>
      <c r="K899" s="442"/>
      <c r="L899" s="442"/>
      <c r="M899" s="442"/>
      <c r="N899" s="442"/>
      <c r="O899" s="442"/>
      <c r="P899" s="442"/>
      <c r="Q899" s="442"/>
      <c r="R899" s="442"/>
      <c r="S899" s="442"/>
      <c r="T899" s="442"/>
      <c r="U899" s="442"/>
      <c r="V899" s="442"/>
      <c r="W899" s="442"/>
      <c r="X899" s="442"/>
      <c r="Y899" s="442"/>
      <c r="Z899" s="442"/>
      <c r="AA899" s="442"/>
      <c r="AB899" s="442"/>
      <c r="AC899" s="441"/>
      <c r="AD899" s="441"/>
      <c r="AE899" s="441"/>
      <c r="AF899" s="441"/>
      <c r="AG899" s="441"/>
      <c r="AH899" s="441"/>
      <c r="AI899" s="441"/>
      <c r="AJ899" s="441"/>
    </row>
    <row r="900" spans="1:36" ht="12.75" customHeight="1" x14ac:dyDescent="0.2">
      <c r="A900" s="441"/>
      <c r="B900" s="441"/>
      <c r="C900" s="442"/>
      <c r="D900" s="442"/>
      <c r="E900" s="442"/>
      <c r="F900" s="442"/>
      <c r="G900" s="442"/>
      <c r="H900" s="442"/>
      <c r="I900" s="442"/>
      <c r="J900" s="441"/>
      <c r="K900" s="442"/>
      <c r="L900" s="442"/>
      <c r="M900" s="442"/>
      <c r="N900" s="442"/>
      <c r="O900" s="442"/>
      <c r="P900" s="442"/>
      <c r="Q900" s="442"/>
      <c r="R900" s="442"/>
      <c r="S900" s="442"/>
      <c r="T900" s="442"/>
      <c r="U900" s="442"/>
      <c r="V900" s="442"/>
      <c r="W900" s="442"/>
      <c r="X900" s="442"/>
      <c r="Y900" s="442"/>
      <c r="Z900" s="442"/>
      <c r="AA900" s="442"/>
      <c r="AB900" s="442"/>
      <c r="AC900" s="441"/>
      <c r="AD900" s="441"/>
      <c r="AE900" s="441"/>
      <c r="AF900" s="441"/>
      <c r="AG900" s="441"/>
      <c r="AH900" s="441"/>
      <c r="AI900" s="441"/>
      <c r="AJ900" s="441"/>
    </row>
    <row r="901" spans="1:36" ht="12.75" customHeight="1" x14ac:dyDescent="0.2">
      <c r="A901" s="441"/>
      <c r="B901" s="441"/>
      <c r="C901" s="442"/>
      <c r="D901" s="442"/>
      <c r="E901" s="442"/>
      <c r="F901" s="442"/>
      <c r="G901" s="442"/>
      <c r="H901" s="442"/>
      <c r="I901" s="442"/>
      <c r="J901" s="441"/>
      <c r="K901" s="442"/>
      <c r="L901" s="442"/>
      <c r="M901" s="442"/>
      <c r="N901" s="442"/>
      <c r="O901" s="442"/>
      <c r="P901" s="442"/>
      <c r="Q901" s="442"/>
      <c r="R901" s="442"/>
      <c r="S901" s="442"/>
      <c r="T901" s="442"/>
      <c r="U901" s="442"/>
      <c r="V901" s="442"/>
      <c r="W901" s="442"/>
      <c r="X901" s="442"/>
      <c r="Y901" s="442"/>
      <c r="Z901" s="442"/>
      <c r="AA901" s="442"/>
      <c r="AB901" s="442"/>
      <c r="AC901" s="441"/>
      <c r="AD901" s="441"/>
      <c r="AE901" s="441"/>
      <c r="AF901" s="441"/>
      <c r="AG901" s="441"/>
      <c r="AH901" s="441"/>
      <c r="AI901" s="441"/>
      <c r="AJ901" s="441"/>
    </row>
    <row r="902" spans="1:36" ht="12.75" customHeight="1" x14ac:dyDescent="0.2">
      <c r="A902" s="441"/>
      <c r="B902" s="441"/>
      <c r="C902" s="442"/>
      <c r="D902" s="442"/>
      <c r="E902" s="442"/>
      <c r="F902" s="442"/>
      <c r="G902" s="442"/>
      <c r="H902" s="442"/>
      <c r="I902" s="442"/>
      <c r="J902" s="441"/>
      <c r="K902" s="442"/>
      <c r="L902" s="442"/>
      <c r="M902" s="442"/>
      <c r="N902" s="442"/>
      <c r="O902" s="442"/>
      <c r="P902" s="442"/>
      <c r="Q902" s="442"/>
      <c r="R902" s="442"/>
      <c r="S902" s="442"/>
      <c r="T902" s="442"/>
      <c r="U902" s="442"/>
      <c r="V902" s="442"/>
      <c r="W902" s="442"/>
      <c r="X902" s="442"/>
      <c r="Y902" s="442"/>
      <c r="Z902" s="442"/>
      <c r="AA902" s="442"/>
      <c r="AB902" s="442"/>
      <c r="AC902" s="441"/>
      <c r="AD902" s="441"/>
      <c r="AE902" s="441"/>
      <c r="AF902" s="441"/>
      <c r="AG902" s="441"/>
      <c r="AH902" s="441"/>
      <c r="AI902" s="441"/>
      <c r="AJ902" s="441"/>
    </row>
    <row r="903" spans="1:36" ht="12.75" customHeight="1" x14ac:dyDescent="0.2">
      <c r="A903" s="441"/>
      <c r="B903" s="441"/>
      <c r="C903" s="442"/>
      <c r="D903" s="442"/>
      <c r="E903" s="442"/>
      <c r="F903" s="442"/>
      <c r="G903" s="442"/>
      <c r="H903" s="442"/>
      <c r="I903" s="442"/>
      <c r="J903" s="441"/>
      <c r="K903" s="442"/>
      <c r="L903" s="442"/>
      <c r="M903" s="442"/>
      <c r="N903" s="442"/>
      <c r="O903" s="442"/>
      <c r="P903" s="442"/>
      <c r="Q903" s="442"/>
      <c r="R903" s="442"/>
      <c r="S903" s="442"/>
      <c r="T903" s="442"/>
      <c r="U903" s="442"/>
      <c r="V903" s="442"/>
      <c r="W903" s="442"/>
      <c r="X903" s="442"/>
      <c r="Y903" s="442"/>
      <c r="Z903" s="442"/>
      <c r="AA903" s="442"/>
      <c r="AB903" s="442"/>
      <c r="AC903" s="441"/>
      <c r="AD903" s="441"/>
      <c r="AE903" s="441"/>
      <c r="AF903" s="441"/>
      <c r="AG903" s="441"/>
      <c r="AH903" s="441"/>
      <c r="AI903" s="441"/>
      <c r="AJ903" s="441"/>
    </row>
    <row r="904" spans="1:36" ht="12.75" customHeight="1" x14ac:dyDescent="0.2">
      <c r="A904" s="441"/>
      <c r="B904" s="441"/>
      <c r="C904" s="442"/>
      <c r="D904" s="442"/>
      <c r="E904" s="442"/>
      <c r="F904" s="442"/>
      <c r="G904" s="442"/>
      <c r="H904" s="442"/>
      <c r="I904" s="442"/>
      <c r="J904" s="441"/>
      <c r="K904" s="442"/>
      <c r="L904" s="442"/>
      <c r="M904" s="442"/>
      <c r="N904" s="442"/>
      <c r="O904" s="442"/>
      <c r="P904" s="442"/>
      <c r="Q904" s="442"/>
      <c r="R904" s="442"/>
      <c r="S904" s="442"/>
      <c r="T904" s="442"/>
      <c r="U904" s="442"/>
      <c r="V904" s="442"/>
      <c r="W904" s="442"/>
      <c r="X904" s="442"/>
      <c r="Y904" s="442"/>
      <c r="Z904" s="442"/>
      <c r="AA904" s="442"/>
      <c r="AB904" s="442"/>
      <c r="AC904" s="441"/>
      <c r="AD904" s="441"/>
      <c r="AE904" s="441"/>
      <c r="AF904" s="441"/>
      <c r="AG904" s="441"/>
      <c r="AH904" s="441"/>
      <c r="AI904" s="441"/>
      <c r="AJ904" s="441"/>
    </row>
    <row r="905" spans="1:36" ht="12.75" customHeight="1" x14ac:dyDescent="0.2">
      <c r="A905" s="441"/>
      <c r="B905" s="441"/>
      <c r="C905" s="442"/>
      <c r="D905" s="442"/>
      <c r="E905" s="442"/>
      <c r="F905" s="442"/>
      <c r="G905" s="442"/>
      <c r="H905" s="442"/>
      <c r="I905" s="442"/>
      <c r="J905" s="441"/>
      <c r="K905" s="442"/>
      <c r="L905" s="442"/>
      <c r="M905" s="442"/>
      <c r="N905" s="442"/>
      <c r="O905" s="442"/>
      <c r="P905" s="442"/>
      <c r="Q905" s="442"/>
      <c r="R905" s="442"/>
      <c r="S905" s="442"/>
      <c r="T905" s="442"/>
      <c r="U905" s="442"/>
      <c r="V905" s="442"/>
      <c r="W905" s="442"/>
      <c r="X905" s="442"/>
      <c r="Y905" s="442"/>
      <c r="Z905" s="442"/>
      <c r="AA905" s="442"/>
      <c r="AB905" s="442"/>
      <c r="AC905" s="441"/>
      <c r="AD905" s="441"/>
      <c r="AE905" s="441"/>
      <c r="AF905" s="441"/>
      <c r="AG905" s="441"/>
      <c r="AH905" s="441"/>
      <c r="AI905" s="441"/>
      <c r="AJ905" s="441"/>
    </row>
    <row r="906" spans="1:36" ht="12.75" customHeight="1" x14ac:dyDescent="0.2">
      <c r="A906" s="441"/>
      <c r="B906" s="441"/>
      <c r="C906" s="442"/>
      <c r="D906" s="442"/>
      <c r="E906" s="442"/>
      <c r="F906" s="442"/>
      <c r="G906" s="442"/>
      <c r="H906" s="442"/>
      <c r="I906" s="442"/>
      <c r="J906" s="441"/>
      <c r="K906" s="442"/>
      <c r="L906" s="442"/>
      <c r="M906" s="442"/>
      <c r="N906" s="442"/>
      <c r="O906" s="442"/>
      <c r="P906" s="442"/>
      <c r="Q906" s="442"/>
      <c r="R906" s="442"/>
      <c r="S906" s="442"/>
      <c r="T906" s="442"/>
      <c r="U906" s="442"/>
      <c r="V906" s="442"/>
      <c r="W906" s="442"/>
      <c r="X906" s="442"/>
      <c r="Y906" s="442"/>
      <c r="Z906" s="442"/>
      <c r="AA906" s="442"/>
      <c r="AB906" s="442"/>
      <c r="AC906" s="441"/>
      <c r="AD906" s="441"/>
      <c r="AE906" s="441"/>
      <c r="AF906" s="441"/>
      <c r="AG906" s="441"/>
      <c r="AH906" s="441"/>
      <c r="AI906" s="441"/>
      <c r="AJ906" s="441"/>
    </row>
    <row r="907" spans="1:36" ht="12.75" customHeight="1" x14ac:dyDescent="0.2">
      <c r="A907" s="441"/>
      <c r="B907" s="441"/>
      <c r="C907" s="442"/>
      <c r="D907" s="442"/>
      <c r="E907" s="442"/>
      <c r="F907" s="442"/>
      <c r="G907" s="442"/>
      <c r="H907" s="442"/>
      <c r="I907" s="442"/>
      <c r="J907" s="441"/>
      <c r="K907" s="442"/>
      <c r="L907" s="442"/>
      <c r="M907" s="442"/>
      <c r="N907" s="442"/>
      <c r="O907" s="442"/>
      <c r="P907" s="442"/>
      <c r="Q907" s="442"/>
      <c r="R907" s="442"/>
      <c r="S907" s="442"/>
      <c r="T907" s="442"/>
      <c r="U907" s="442"/>
      <c r="V907" s="442"/>
      <c r="W907" s="442"/>
      <c r="X907" s="442"/>
      <c r="Y907" s="442"/>
      <c r="Z907" s="442"/>
      <c r="AA907" s="442"/>
      <c r="AB907" s="442"/>
      <c r="AC907" s="441"/>
      <c r="AD907" s="441"/>
      <c r="AE907" s="441"/>
      <c r="AF907" s="441"/>
      <c r="AG907" s="441"/>
      <c r="AH907" s="441"/>
      <c r="AI907" s="441"/>
      <c r="AJ907" s="441"/>
    </row>
    <row r="908" spans="1:36" ht="12.75" customHeight="1" x14ac:dyDescent="0.2">
      <c r="A908" s="441"/>
      <c r="B908" s="441"/>
      <c r="C908" s="442"/>
      <c r="D908" s="442"/>
      <c r="E908" s="442"/>
      <c r="F908" s="442"/>
      <c r="G908" s="442"/>
      <c r="H908" s="442"/>
      <c r="I908" s="442"/>
      <c r="J908" s="441"/>
      <c r="K908" s="442"/>
      <c r="L908" s="442"/>
      <c r="M908" s="442"/>
      <c r="N908" s="442"/>
      <c r="O908" s="442"/>
      <c r="P908" s="442"/>
      <c r="Q908" s="442"/>
      <c r="R908" s="442"/>
      <c r="S908" s="442"/>
      <c r="T908" s="442"/>
      <c r="U908" s="442"/>
      <c r="V908" s="442"/>
      <c r="W908" s="442"/>
      <c r="X908" s="442"/>
      <c r="Y908" s="442"/>
      <c r="Z908" s="442"/>
      <c r="AA908" s="442"/>
      <c r="AB908" s="442"/>
      <c r="AC908" s="441"/>
      <c r="AD908" s="441"/>
      <c r="AE908" s="441"/>
      <c r="AF908" s="441"/>
      <c r="AG908" s="441"/>
      <c r="AH908" s="441"/>
      <c r="AI908" s="441"/>
      <c r="AJ908" s="441"/>
    </row>
    <row r="909" spans="1:36" ht="12.75" customHeight="1" x14ac:dyDescent="0.2">
      <c r="A909" s="441"/>
      <c r="B909" s="441"/>
      <c r="C909" s="442"/>
      <c r="D909" s="442"/>
      <c r="E909" s="442"/>
      <c r="F909" s="442"/>
      <c r="G909" s="442"/>
      <c r="H909" s="442"/>
      <c r="I909" s="442"/>
      <c r="J909" s="441"/>
      <c r="K909" s="442"/>
      <c r="L909" s="442"/>
      <c r="M909" s="442"/>
      <c r="N909" s="442"/>
      <c r="O909" s="442"/>
      <c r="P909" s="442"/>
      <c r="Q909" s="442"/>
      <c r="R909" s="442"/>
      <c r="S909" s="442"/>
      <c r="T909" s="442"/>
      <c r="U909" s="442"/>
      <c r="V909" s="442"/>
      <c r="W909" s="442"/>
      <c r="X909" s="442"/>
      <c r="Y909" s="442"/>
      <c r="Z909" s="442"/>
      <c r="AA909" s="442"/>
      <c r="AB909" s="442"/>
      <c r="AC909" s="441"/>
      <c r="AD909" s="441"/>
      <c r="AE909" s="441"/>
      <c r="AF909" s="441"/>
      <c r="AG909" s="441"/>
      <c r="AH909" s="441"/>
      <c r="AI909" s="441"/>
      <c r="AJ909" s="441"/>
    </row>
    <row r="910" spans="1:36" ht="12.75" customHeight="1" x14ac:dyDescent="0.2">
      <c r="A910" s="441"/>
      <c r="B910" s="441"/>
      <c r="C910" s="442"/>
      <c r="D910" s="442"/>
      <c r="E910" s="442"/>
      <c r="F910" s="442"/>
      <c r="G910" s="442"/>
      <c r="H910" s="442"/>
      <c r="I910" s="442"/>
      <c r="J910" s="441"/>
      <c r="K910" s="442"/>
      <c r="L910" s="442"/>
      <c r="M910" s="442"/>
      <c r="N910" s="442"/>
      <c r="O910" s="442"/>
      <c r="P910" s="442"/>
      <c r="Q910" s="442"/>
      <c r="R910" s="442"/>
      <c r="S910" s="442"/>
      <c r="T910" s="442"/>
      <c r="U910" s="442"/>
      <c r="V910" s="442"/>
      <c r="W910" s="442"/>
      <c r="X910" s="442"/>
      <c r="Y910" s="442"/>
      <c r="Z910" s="442"/>
      <c r="AA910" s="442"/>
      <c r="AB910" s="442"/>
      <c r="AC910" s="441"/>
      <c r="AD910" s="441"/>
      <c r="AE910" s="441"/>
      <c r="AF910" s="441"/>
      <c r="AG910" s="441"/>
      <c r="AH910" s="441"/>
      <c r="AI910" s="441"/>
      <c r="AJ910" s="441"/>
    </row>
    <row r="911" spans="1:36" ht="12.75" customHeight="1" x14ac:dyDescent="0.2">
      <c r="A911" s="441"/>
      <c r="B911" s="441"/>
      <c r="C911" s="442"/>
      <c r="D911" s="442"/>
      <c r="E911" s="442"/>
      <c r="F911" s="442"/>
      <c r="G911" s="442"/>
      <c r="H911" s="442"/>
      <c r="I911" s="442"/>
      <c r="J911" s="441"/>
      <c r="K911" s="442"/>
      <c r="L911" s="442"/>
      <c r="M911" s="442"/>
      <c r="N911" s="442"/>
      <c r="O911" s="442"/>
      <c r="P911" s="442"/>
      <c r="Q911" s="442"/>
      <c r="R911" s="442"/>
      <c r="S911" s="442"/>
      <c r="T911" s="442"/>
      <c r="U911" s="442"/>
      <c r="V911" s="442"/>
      <c r="W911" s="442"/>
      <c r="X911" s="442"/>
      <c r="Y911" s="442"/>
      <c r="Z911" s="442"/>
      <c r="AA911" s="442"/>
      <c r="AB911" s="442"/>
      <c r="AC911" s="441"/>
      <c r="AD911" s="441"/>
      <c r="AE911" s="441"/>
      <c r="AF911" s="441"/>
      <c r="AG911" s="441"/>
      <c r="AH911" s="441"/>
      <c r="AI911" s="441"/>
      <c r="AJ911" s="441"/>
    </row>
    <row r="912" spans="1:36" ht="12.75" customHeight="1" x14ac:dyDescent="0.2">
      <c r="A912" s="441"/>
      <c r="B912" s="441"/>
      <c r="C912" s="442"/>
      <c r="D912" s="442"/>
      <c r="E912" s="442"/>
      <c r="F912" s="442"/>
      <c r="G912" s="442"/>
      <c r="H912" s="442"/>
      <c r="I912" s="442"/>
      <c r="J912" s="441"/>
      <c r="K912" s="442"/>
      <c r="L912" s="442"/>
      <c r="M912" s="442"/>
      <c r="N912" s="442"/>
      <c r="O912" s="442"/>
      <c r="P912" s="442"/>
      <c r="Q912" s="442"/>
      <c r="R912" s="442"/>
      <c r="S912" s="442"/>
      <c r="T912" s="442"/>
      <c r="U912" s="442"/>
      <c r="V912" s="442"/>
      <c r="W912" s="442"/>
      <c r="X912" s="442"/>
      <c r="Y912" s="442"/>
      <c r="Z912" s="442"/>
      <c r="AA912" s="442"/>
      <c r="AB912" s="442"/>
      <c r="AC912" s="441"/>
      <c r="AD912" s="441"/>
      <c r="AE912" s="441"/>
      <c r="AF912" s="441"/>
      <c r="AG912" s="441"/>
      <c r="AH912" s="441"/>
      <c r="AI912" s="441"/>
      <c r="AJ912" s="441"/>
    </row>
    <row r="913" spans="1:36" ht="12.75" customHeight="1" x14ac:dyDescent="0.2">
      <c r="A913" s="441"/>
      <c r="B913" s="441"/>
      <c r="C913" s="442"/>
      <c r="D913" s="442"/>
      <c r="E913" s="442"/>
      <c r="F913" s="442"/>
      <c r="G913" s="442"/>
      <c r="H913" s="442"/>
      <c r="I913" s="442"/>
      <c r="J913" s="441"/>
      <c r="K913" s="442"/>
      <c r="L913" s="442"/>
      <c r="M913" s="442"/>
      <c r="N913" s="442"/>
      <c r="O913" s="442"/>
      <c r="P913" s="442"/>
      <c r="Q913" s="442"/>
      <c r="R913" s="442"/>
      <c r="S913" s="442"/>
      <c r="T913" s="442"/>
      <c r="U913" s="442"/>
      <c r="V913" s="442"/>
      <c r="W913" s="442"/>
      <c r="X913" s="442"/>
      <c r="Y913" s="442"/>
      <c r="Z913" s="442"/>
      <c r="AA913" s="442"/>
      <c r="AB913" s="442"/>
      <c r="AC913" s="441"/>
      <c r="AD913" s="441"/>
      <c r="AE913" s="441"/>
      <c r="AF913" s="441"/>
      <c r="AG913" s="441"/>
      <c r="AH913" s="441"/>
      <c r="AI913" s="441"/>
      <c r="AJ913" s="441"/>
    </row>
    <row r="914" spans="1:36" ht="12.75" customHeight="1" x14ac:dyDescent="0.2">
      <c r="A914" s="441"/>
      <c r="B914" s="441"/>
      <c r="C914" s="442"/>
      <c r="D914" s="442"/>
      <c r="E914" s="442"/>
      <c r="F914" s="442"/>
      <c r="G914" s="442"/>
      <c r="H914" s="442"/>
      <c r="I914" s="442"/>
      <c r="J914" s="441"/>
      <c r="K914" s="442"/>
      <c r="L914" s="442"/>
      <c r="M914" s="442"/>
      <c r="N914" s="442"/>
      <c r="O914" s="442"/>
      <c r="P914" s="442"/>
      <c r="Q914" s="442"/>
      <c r="R914" s="442"/>
      <c r="S914" s="442"/>
      <c r="T914" s="442"/>
      <c r="U914" s="442"/>
      <c r="V914" s="442"/>
      <c r="W914" s="442"/>
      <c r="X914" s="442"/>
      <c r="Y914" s="442"/>
      <c r="Z914" s="442"/>
      <c r="AA914" s="442"/>
      <c r="AB914" s="442"/>
      <c r="AC914" s="441"/>
      <c r="AD914" s="441"/>
      <c r="AE914" s="441"/>
      <c r="AF914" s="441"/>
      <c r="AG914" s="441"/>
      <c r="AH914" s="441"/>
      <c r="AI914" s="441"/>
      <c r="AJ914" s="441"/>
    </row>
    <row r="915" spans="1:36" ht="12.75" customHeight="1" x14ac:dyDescent="0.2">
      <c r="A915" s="441"/>
      <c r="B915" s="441"/>
      <c r="C915" s="442"/>
      <c r="D915" s="442"/>
      <c r="E915" s="442"/>
      <c r="F915" s="442"/>
      <c r="G915" s="442"/>
      <c r="H915" s="442"/>
      <c r="I915" s="442"/>
      <c r="J915" s="441"/>
      <c r="K915" s="442"/>
      <c r="L915" s="442"/>
      <c r="M915" s="442"/>
      <c r="N915" s="442"/>
      <c r="O915" s="442"/>
      <c r="P915" s="442"/>
      <c r="Q915" s="442"/>
      <c r="R915" s="442"/>
      <c r="S915" s="442"/>
      <c r="T915" s="442"/>
      <c r="U915" s="442"/>
      <c r="V915" s="442"/>
      <c r="W915" s="442"/>
      <c r="X915" s="442"/>
      <c r="Y915" s="442"/>
      <c r="Z915" s="442"/>
      <c r="AA915" s="442"/>
      <c r="AB915" s="442"/>
      <c r="AC915" s="441"/>
      <c r="AD915" s="441"/>
      <c r="AE915" s="441"/>
      <c r="AF915" s="441"/>
      <c r="AG915" s="441"/>
      <c r="AH915" s="441"/>
      <c r="AI915" s="441"/>
      <c r="AJ915" s="441"/>
    </row>
    <row r="916" spans="1:36" ht="12.75" customHeight="1" x14ac:dyDescent="0.2">
      <c r="A916" s="441"/>
      <c r="B916" s="441"/>
      <c r="C916" s="442"/>
      <c r="D916" s="442"/>
      <c r="E916" s="442"/>
      <c r="F916" s="442"/>
      <c r="G916" s="442"/>
      <c r="H916" s="442"/>
      <c r="I916" s="442"/>
      <c r="J916" s="441"/>
      <c r="K916" s="442"/>
      <c r="L916" s="442"/>
      <c r="M916" s="442"/>
      <c r="N916" s="442"/>
      <c r="O916" s="442"/>
      <c r="P916" s="442"/>
      <c r="Q916" s="442"/>
      <c r="R916" s="442"/>
      <c r="S916" s="442"/>
      <c r="T916" s="442"/>
      <c r="U916" s="442"/>
      <c r="V916" s="442"/>
      <c r="W916" s="442"/>
      <c r="X916" s="442"/>
      <c r="Y916" s="442"/>
      <c r="Z916" s="442"/>
      <c r="AA916" s="442"/>
      <c r="AB916" s="442"/>
      <c r="AC916" s="441"/>
      <c r="AD916" s="441"/>
      <c r="AE916" s="441"/>
      <c r="AF916" s="441"/>
      <c r="AG916" s="441"/>
      <c r="AH916" s="441"/>
      <c r="AI916" s="441"/>
      <c r="AJ916" s="441"/>
    </row>
    <row r="917" spans="1:36" ht="12.75" customHeight="1" x14ac:dyDescent="0.2">
      <c r="A917" s="441"/>
      <c r="B917" s="441"/>
      <c r="C917" s="442"/>
      <c r="D917" s="442"/>
      <c r="E917" s="442"/>
      <c r="F917" s="442"/>
      <c r="G917" s="442"/>
      <c r="H917" s="442"/>
      <c r="I917" s="442"/>
      <c r="J917" s="441"/>
      <c r="K917" s="442"/>
      <c r="L917" s="442"/>
      <c r="M917" s="442"/>
      <c r="N917" s="442"/>
      <c r="O917" s="442"/>
      <c r="P917" s="442"/>
      <c r="Q917" s="442"/>
      <c r="R917" s="442"/>
      <c r="S917" s="442"/>
      <c r="T917" s="442"/>
      <c r="U917" s="442"/>
      <c r="V917" s="442"/>
      <c r="W917" s="442"/>
      <c r="X917" s="442"/>
      <c r="Y917" s="442"/>
      <c r="Z917" s="442"/>
      <c r="AA917" s="442"/>
      <c r="AB917" s="442"/>
      <c r="AC917" s="441"/>
      <c r="AD917" s="441"/>
      <c r="AE917" s="441"/>
      <c r="AF917" s="441"/>
      <c r="AG917" s="441"/>
      <c r="AH917" s="441"/>
      <c r="AI917" s="441"/>
      <c r="AJ917" s="441"/>
    </row>
    <row r="918" spans="1:36" ht="12.75" customHeight="1" x14ac:dyDescent="0.2">
      <c r="A918" s="441"/>
      <c r="B918" s="441"/>
      <c r="C918" s="442"/>
      <c r="D918" s="442"/>
      <c r="E918" s="442"/>
      <c r="F918" s="442"/>
      <c r="G918" s="442"/>
      <c r="H918" s="442"/>
      <c r="I918" s="442"/>
      <c r="J918" s="441"/>
      <c r="K918" s="442"/>
      <c r="L918" s="442"/>
      <c r="M918" s="442"/>
      <c r="N918" s="442"/>
      <c r="O918" s="442"/>
      <c r="P918" s="442"/>
      <c r="Q918" s="442"/>
      <c r="R918" s="442"/>
      <c r="S918" s="442"/>
      <c r="T918" s="442"/>
      <c r="U918" s="442"/>
      <c r="V918" s="442"/>
      <c r="W918" s="442"/>
      <c r="X918" s="442"/>
      <c r="Y918" s="442"/>
      <c r="Z918" s="442"/>
      <c r="AA918" s="442"/>
      <c r="AB918" s="442"/>
      <c r="AC918" s="441"/>
      <c r="AD918" s="441"/>
      <c r="AE918" s="441"/>
      <c r="AF918" s="441"/>
      <c r="AG918" s="441"/>
      <c r="AH918" s="441"/>
      <c r="AI918" s="441"/>
      <c r="AJ918" s="441"/>
    </row>
    <row r="919" spans="1:36" ht="12.75" customHeight="1" x14ac:dyDescent="0.2">
      <c r="A919" s="441"/>
      <c r="B919" s="441"/>
      <c r="C919" s="442"/>
      <c r="D919" s="442"/>
      <c r="E919" s="442"/>
      <c r="F919" s="442"/>
      <c r="G919" s="442"/>
      <c r="H919" s="442"/>
      <c r="I919" s="442"/>
      <c r="J919" s="441"/>
      <c r="K919" s="442"/>
      <c r="L919" s="442"/>
      <c r="M919" s="442"/>
      <c r="N919" s="442"/>
      <c r="O919" s="442"/>
      <c r="P919" s="442"/>
      <c r="Q919" s="442"/>
      <c r="R919" s="442"/>
      <c r="S919" s="442"/>
      <c r="T919" s="442"/>
      <c r="U919" s="442"/>
      <c r="V919" s="442"/>
      <c r="W919" s="442"/>
      <c r="X919" s="442"/>
      <c r="Y919" s="442"/>
      <c r="Z919" s="442"/>
      <c r="AA919" s="442"/>
      <c r="AB919" s="442"/>
      <c r="AC919" s="441"/>
      <c r="AD919" s="441"/>
      <c r="AE919" s="441"/>
      <c r="AF919" s="441"/>
      <c r="AG919" s="441"/>
      <c r="AH919" s="441"/>
      <c r="AI919" s="441"/>
      <c r="AJ919" s="441"/>
    </row>
    <row r="920" spans="1:36" ht="12.75" customHeight="1" x14ac:dyDescent="0.2">
      <c r="A920" s="441"/>
      <c r="B920" s="441"/>
      <c r="C920" s="442"/>
      <c r="D920" s="442"/>
      <c r="E920" s="442"/>
      <c r="F920" s="442"/>
      <c r="G920" s="442"/>
      <c r="H920" s="442"/>
      <c r="I920" s="442"/>
      <c r="J920" s="441"/>
      <c r="K920" s="442"/>
      <c r="L920" s="442"/>
      <c r="M920" s="442"/>
      <c r="N920" s="442"/>
      <c r="O920" s="442"/>
      <c r="P920" s="442"/>
      <c r="Q920" s="442"/>
      <c r="R920" s="442"/>
      <c r="S920" s="442"/>
      <c r="T920" s="442"/>
      <c r="U920" s="442"/>
      <c r="V920" s="442"/>
      <c r="W920" s="442"/>
      <c r="X920" s="442"/>
      <c r="Y920" s="442"/>
      <c r="Z920" s="442"/>
      <c r="AA920" s="442"/>
      <c r="AB920" s="442"/>
      <c r="AC920" s="441"/>
      <c r="AD920" s="441"/>
      <c r="AE920" s="441"/>
      <c r="AF920" s="441"/>
      <c r="AG920" s="441"/>
      <c r="AH920" s="441"/>
      <c r="AI920" s="441"/>
      <c r="AJ920" s="441"/>
    </row>
    <row r="921" spans="1:36" ht="12.75" customHeight="1" x14ac:dyDescent="0.2">
      <c r="A921" s="441"/>
      <c r="B921" s="441"/>
      <c r="C921" s="442"/>
      <c r="D921" s="442"/>
      <c r="E921" s="442"/>
      <c r="F921" s="442"/>
      <c r="G921" s="442"/>
      <c r="H921" s="442"/>
      <c r="I921" s="442"/>
      <c r="J921" s="441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  <c r="Z921" s="442"/>
      <c r="AA921" s="442"/>
      <c r="AB921" s="442"/>
      <c r="AC921" s="441"/>
      <c r="AD921" s="441"/>
      <c r="AE921" s="441"/>
      <c r="AF921" s="441"/>
      <c r="AG921" s="441"/>
      <c r="AH921" s="441"/>
      <c r="AI921" s="441"/>
      <c r="AJ921" s="441"/>
    </row>
    <row r="922" spans="1:36" ht="12.75" customHeight="1" x14ac:dyDescent="0.2">
      <c r="A922" s="441"/>
      <c r="B922" s="441"/>
      <c r="C922" s="442"/>
      <c r="D922" s="442"/>
      <c r="E922" s="442"/>
      <c r="F922" s="442"/>
      <c r="G922" s="442"/>
      <c r="H922" s="442"/>
      <c r="I922" s="442"/>
      <c r="J922" s="441"/>
      <c r="K922" s="442"/>
      <c r="L922" s="442"/>
      <c r="M922" s="442"/>
      <c r="N922" s="442"/>
      <c r="O922" s="442"/>
      <c r="P922" s="442"/>
      <c r="Q922" s="442"/>
      <c r="R922" s="442"/>
      <c r="S922" s="442"/>
      <c r="T922" s="442"/>
      <c r="U922" s="442"/>
      <c r="V922" s="442"/>
      <c r="W922" s="442"/>
      <c r="X922" s="442"/>
      <c r="Y922" s="442"/>
      <c r="Z922" s="442"/>
      <c r="AA922" s="442"/>
      <c r="AB922" s="442"/>
      <c r="AC922" s="441"/>
      <c r="AD922" s="441"/>
      <c r="AE922" s="441"/>
      <c r="AF922" s="441"/>
      <c r="AG922" s="441"/>
      <c r="AH922" s="441"/>
      <c r="AI922" s="441"/>
      <c r="AJ922" s="441"/>
    </row>
    <row r="923" spans="1:36" ht="12.75" customHeight="1" x14ac:dyDescent="0.2">
      <c r="A923" s="441"/>
      <c r="B923" s="441"/>
      <c r="C923" s="442"/>
      <c r="D923" s="442"/>
      <c r="E923" s="442"/>
      <c r="F923" s="442"/>
      <c r="G923" s="442"/>
      <c r="H923" s="442"/>
      <c r="I923" s="442"/>
      <c r="J923" s="441"/>
      <c r="K923" s="442"/>
      <c r="L923" s="442"/>
      <c r="M923" s="442"/>
      <c r="N923" s="442"/>
      <c r="O923" s="442"/>
      <c r="P923" s="442"/>
      <c r="Q923" s="442"/>
      <c r="R923" s="442"/>
      <c r="S923" s="442"/>
      <c r="T923" s="442"/>
      <c r="U923" s="442"/>
      <c r="V923" s="442"/>
      <c r="W923" s="442"/>
      <c r="X923" s="442"/>
      <c r="Y923" s="442"/>
      <c r="Z923" s="442"/>
      <c r="AA923" s="442"/>
      <c r="AB923" s="442"/>
      <c r="AC923" s="441"/>
      <c r="AD923" s="441"/>
      <c r="AE923" s="441"/>
      <c r="AF923" s="441"/>
      <c r="AG923" s="441"/>
      <c r="AH923" s="441"/>
      <c r="AI923" s="441"/>
      <c r="AJ923" s="441"/>
    </row>
    <row r="924" spans="1:36" ht="12.75" customHeight="1" x14ac:dyDescent="0.2">
      <c r="A924" s="441"/>
      <c r="B924" s="441"/>
      <c r="C924" s="442"/>
      <c r="D924" s="442"/>
      <c r="E924" s="442"/>
      <c r="F924" s="442"/>
      <c r="G924" s="442"/>
      <c r="H924" s="442"/>
      <c r="I924" s="442"/>
      <c r="J924" s="441"/>
      <c r="K924" s="442"/>
      <c r="L924" s="442"/>
      <c r="M924" s="442"/>
      <c r="N924" s="442"/>
      <c r="O924" s="442"/>
      <c r="P924" s="442"/>
      <c r="Q924" s="442"/>
      <c r="R924" s="442"/>
      <c r="S924" s="442"/>
      <c r="T924" s="442"/>
      <c r="U924" s="442"/>
      <c r="V924" s="442"/>
      <c r="W924" s="442"/>
      <c r="X924" s="442"/>
      <c r="Y924" s="442"/>
      <c r="Z924" s="442"/>
      <c r="AA924" s="442"/>
      <c r="AB924" s="442"/>
      <c r="AC924" s="441"/>
      <c r="AD924" s="441"/>
      <c r="AE924" s="441"/>
      <c r="AF924" s="441"/>
      <c r="AG924" s="441"/>
      <c r="AH924" s="441"/>
      <c r="AI924" s="441"/>
      <c r="AJ924" s="441"/>
    </row>
    <row r="925" spans="1:36" ht="12.75" customHeight="1" x14ac:dyDescent="0.2">
      <c r="A925" s="441"/>
      <c r="B925" s="441"/>
      <c r="C925" s="442"/>
      <c r="D925" s="442"/>
      <c r="E925" s="442"/>
      <c r="F925" s="442"/>
      <c r="G925" s="442"/>
      <c r="H925" s="442"/>
      <c r="I925" s="442"/>
      <c r="J925" s="441"/>
      <c r="K925" s="442"/>
      <c r="L925" s="442"/>
      <c r="M925" s="442"/>
      <c r="N925" s="442"/>
      <c r="O925" s="442"/>
      <c r="P925" s="442"/>
      <c r="Q925" s="442"/>
      <c r="R925" s="442"/>
      <c r="S925" s="442"/>
      <c r="T925" s="442"/>
      <c r="U925" s="442"/>
      <c r="V925" s="442"/>
      <c r="W925" s="442"/>
      <c r="X925" s="442"/>
      <c r="Y925" s="442"/>
      <c r="Z925" s="442"/>
      <c r="AA925" s="442"/>
      <c r="AB925" s="442"/>
      <c r="AC925" s="441"/>
      <c r="AD925" s="441"/>
      <c r="AE925" s="441"/>
      <c r="AF925" s="441"/>
      <c r="AG925" s="441"/>
      <c r="AH925" s="441"/>
      <c r="AI925" s="441"/>
      <c r="AJ925" s="441"/>
    </row>
    <row r="926" spans="1:36" ht="12.75" customHeight="1" x14ac:dyDescent="0.2">
      <c r="A926" s="441"/>
      <c r="B926" s="441"/>
      <c r="C926" s="442"/>
      <c r="D926" s="442"/>
      <c r="E926" s="442"/>
      <c r="F926" s="442"/>
      <c r="G926" s="442"/>
      <c r="H926" s="442"/>
      <c r="I926" s="442"/>
      <c r="J926" s="441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2"/>
      <c r="Z926" s="442"/>
      <c r="AA926" s="442"/>
      <c r="AB926" s="442"/>
      <c r="AC926" s="441"/>
      <c r="AD926" s="441"/>
      <c r="AE926" s="441"/>
      <c r="AF926" s="441"/>
      <c r="AG926" s="441"/>
      <c r="AH926" s="441"/>
      <c r="AI926" s="441"/>
      <c r="AJ926" s="441"/>
    </row>
    <row r="927" spans="1:36" ht="12.75" customHeight="1" x14ac:dyDescent="0.2">
      <c r="A927" s="441"/>
      <c r="B927" s="441"/>
      <c r="C927" s="442"/>
      <c r="D927" s="442"/>
      <c r="E927" s="442"/>
      <c r="F927" s="442"/>
      <c r="G927" s="442"/>
      <c r="H927" s="442"/>
      <c r="I927" s="442"/>
      <c r="J927" s="441"/>
      <c r="K927" s="442"/>
      <c r="L927" s="442"/>
      <c r="M927" s="442"/>
      <c r="N927" s="442"/>
      <c r="O927" s="442"/>
      <c r="P927" s="442"/>
      <c r="Q927" s="442"/>
      <c r="R927" s="442"/>
      <c r="S927" s="442"/>
      <c r="T927" s="442"/>
      <c r="U927" s="442"/>
      <c r="V927" s="442"/>
      <c r="W927" s="442"/>
      <c r="X927" s="442"/>
      <c r="Y927" s="442"/>
      <c r="Z927" s="442"/>
      <c r="AA927" s="442"/>
      <c r="AB927" s="442"/>
      <c r="AC927" s="441"/>
      <c r="AD927" s="441"/>
      <c r="AE927" s="441"/>
      <c r="AF927" s="441"/>
      <c r="AG927" s="441"/>
      <c r="AH927" s="441"/>
      <c r="AI927" s="441"/>
      <c r="AJ927" s="441"/>
    </row>
    <row r="928" spans="1:36" ht="12.75" customHeight="1" x14ac:dyDescent="0.2">
      <c r="A928" s="441"/>
      <c r="B928" s="441"/>
      <c r="C928" s="442"/>
      <c r="D928" s="442"/>
      <c r="E928" s="442"/>
      <c r="F928" s="442"/>
      <c r="G928" s="442"/>
      <c r="H928" s="442"/>
      <c r="I928" s="442"/>
      <c r="J928" s="441"/>
      <c r="K928" s="442"/>
      <c r="L928" s="442"/>
      <c r="M928" s="442"/>
      <c r="N928" s="442"/>
      <c r="O928" s="442"/>
      <c r="P928" s="442"/>
      <c r="Q928" s="442"/>
      <c r="R928" s="442"/>
      <c r="S928" s="442"/>
      <c r="T928" s="442"/>
      <c r="U928" s="442"/>
      <c r="V928" s="442"/>
      <c r="W928" s="442"/>
      <c r="X928" s="442"/>
      <c r="Y928" s="442"/>
      <c r="Z928" s="442"/>
      <c r="AA928" s="442"/>
      <c r="AB928" s="442"/>
      <c r="AC928" s="441"/>
      <c r="AD928" s="441"/>
      <c r="AE928" s="441"/>
      <c r="AF928" s="441"/>
      <c r="AG928" s="441"/>
      <c r="AH928" s="441"/>
      <c r="AI928" s="441"/>
      <c r="AJ928" s="441"/>
    </row>
    <row r="929" spans="1:36" ht="12.75" customHeight="1" x14ac:dyDescent="0.2">
      <c r="A929" s="441"/>
      <c r="B929" s="441"/>
      <c r="C929" s="442"/>
      <c r="D929" s="442"/>
      <c r="E929" s="442"/>
      <c r="F929" s="442"/>
      <c r="G929" s="442"/>
      <c r="H929" s="442"/>
      <c r="I929" s="442"/>
      <c r="J929" s="441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2"/>
      <c r="Z929" s="442"/>
      <c r="AA929" s="442"/>
      <c r="AB929" s="442"/>
      <c r="AC929" s="441"/>
      <c r="AD929" s="441"/>
      <c r="AE929" s="441"/>
      <c r="AF929" s="441"/>
      <c r="AG929" s="441"/>
      <c r="AH929" s="441"/>
      <c r="AI929" s="441"/>
      <c r="AJ929" s="441"/>
    </row>
    <row r="930" spans="1:36" ht="12.75" customHeight="1" x14ac:dyDescent="0.2">
      <c r="A930" s="441"/>
      <c r="B930" s="441"/>
      <c r="C930" s="442"/>
      <c r="D930" s="442"/>
      <c r="E930" s="442"/>
      <c r="F930" s="442"/>
      <c r="G930" s="442"/>
      <c r="H930" s="442"/>
      <c r="I930" s="442"/>
      <c r="J930" s="441"/>
      <c r="K930" s="442"/>
      <c r="L930" s="442"/>
      <c r="M930" s="442"/>
      <c r="N930" s="442"/>
      <c r="O930" s="442"/>
      <c r="P930" s="442"/>
      <c r="Q930" s="442"/>
      <c r="R930" s="442"/>
      <c r="S930" s="442"/>
      <c r="T930" s="442"/>
      <c r="U930" s="442"/>
      <c r="V930" s="442"/>
      <c r="W930" s="442"/>
      <c r="X930" s="442"/>
      <c r="Y930" s="442"/>
      <c r="Z930" s="442"/>
      <c r="AA930" s="442"/>
      <c r="AB930" s="442"/>
      <c r="AC930" s="441"/>
      <c r="AD930" s="441"/>
      <c r="AE930" s="441"/>
      <c r="AF930" s="441"/>
      <c r="AG930" s="441"/>
      <c r="AH930" s="441"/>
      <c r="AI930" s="441"/>
      <c r="AJ930" s="441"/>
    </row>
    <row r="931" spans="1:36" ht="12.75" customHeight="1" x14ac:dyDescent="0.2">
      <c r="A931" s="441"/>
      <c r="B931" s="441"/>
      <c r="C931" s="442"/>
      <c r="D931" s="442"/>
      <c r="E931" s="442"/>
      <c r="F931" s="442"/>
      <c r="G931" s="442"/>
      <c r="H931" s="442"/>
      <c r="I931" s="442"/>
      <c r="J931" s="441"/>
      <c r="K931" s="442"/>
      <c r="L931" s="442"/>
      <c r="M931" s="442"/>
      <c r="N931" s="442"/>
      <c r="O931" s="442"/>
      <c r="P931" s="442"/>
      <c r="Q931" s="442"/>
      <c r="R931" s="442"/>
      <c r="S931" s="442"/>
      <c r="T931" s="442"/>
      <c r="U931" s="442"/>
      <c r="V931" s="442"/>
      <c r="W931" s="442"/>
      <c r="X931" s="442"/>
      <c r="Y931" s="442"/>
      <c r="Z931" s="442"/>
      <c r="AA931" s="442"/>
      <c r="AB931" s="442"/>
      <c r="AC931" s="441"/>
      <c r="AD931" s="441"/>
      <c r="AE931" s="441"/>
      <c r="AF931" s="441"/>
      <c r="AG931" s="441"/>
      <c r="AH931" s="441"/>
      <c r="AI931" s="441"/>
      <c r="AJ931" s="441"/>
    </row>
    <row r="932" spans="1:36" ht="12.75" customHeight="1" x14ac:dyDescent="0.2">
      <c r="A932" s="441"/>
      <c r="B932" s="441"/>
      <c r="C932" s="442"/>
      <c r="D932" s="442"/>
      <c r="E932" s="442"/>
      <c r="F932" s="442"/>
      <c r="G932" s="442"/>
      <c r="H932" s="442"/>
      <c r="I932" s="442"/>
      <c r="J932" s="441"/>
      <c r="K932" s="442"/>
      <c r="L932" s="442"/>
      <c r="M932" s="442"/>
      <c r="N932" s="442"/>
      <c r="O932" s="442"/>
      <c r="P932" s="442"/>
      <c r="Q932" s="442"/>
      <c r="R932" s="442"/>
      <c r="S932" s="442"/>
      <c r="T932" s="442"/>
      <c r="U932" s="442"/>
      <c r="V932" s="442"/>
      <c r="W932" s="442"/>
      <c r="X932" s="442"/>
      <c r="Y932" s="442"/>
      <c r="Z932" s="442"/>
      <c r="AA932" s="442"/>
      <c r="AB932" s="442"/>
      <c r="AC932" s="441"/>
      <c r="AD932" s="441"/>
      <c r="AE932" s="441"/>
      <c r="AF932" s="441"/>
      <c r="AG932" s="441"/>
      <c r="AH932" s="441"/>
      <c r="AI932" s="441"/>
      <c r="AJ932" s="441"/>
    </row>
    <row r="933" spans="1:36" ht="12.75" customHeight="1" x14ac:dyDescent="0.2">
      <c r="A933" s="441"/>
      <c r="B933" s="441"/>
      <c r="C933" s="442"/>
      <c r="D933" s="442"/>
      <c r="E933" s="442"/>
      <c r="F933" s="442"/>
      <c r="G933" s="442"/>
      <c r="H933" s="442"/>
      <c r="I933" s="442"/>
      <c r="J933" s="441"/>
      <c r="K933" s="442"/>
      <c r="L933" s="442"/>
      <c r="M933" s="442"/>
      <c r="N933" s="442"/>
      <c r="O933" s="442"/>
      <c r="P933" s="442"/>
      <c r="Q933" s="442"/>
      <c r="R933" s="442"/>
      <c r="S933" s="442"/>
      <c r="T933" s="442"/>
      <c r="U933" s="442"/>
      <c r="V933" s="442"/>
      <c r="W933" s="442"/>
      <c r="X933" s="442"/>
      <c r="Y933" s="442"/>
      <c r="Z933" s="442"/>
      <c r="AA933" s="442"/>
      <c r="AB933" s="442"/>
      <c r="AC933" s="441"/>
      <c r="AD933" s="441"/>
      <c r="AE933" s="441"/>
      <c r="AF933" s="441"/>
      <c r="AG933" s="441"/>
      <c r="AH933" s="441"/>
      <c r="AI933" s="441"/>
      <c r="AJ933" s="441"/>
    </row>
    <row r="934" spans="1:36" ht="12.75" customHeight="1" x14ac:dyDescent="0.2">
      <c r="A934" s="441"/>
      <c r="B934" s="441"/>
      <c r="C934" s="442"/>
      <c r="D934" s="442"/>
      <c r="E934" s="442"/>
      <c r="F934" s="442"/>
      <c r="G934" s="442"/>
      <c r="H934" s="442"/>
      <c r="I934" s="442"/>
      <c r="J934" s="441"/>
      <c r="K934" s="442"/>
      <c r="L934" s="442"/>
      <c r="M934" s="442"/>
      <c r="N934" s="442"/>
      <c r="O934" s="442"/>
      <c r="P934" s="442"/>
      <c r="Q934" s="442"/>
      <c r="R934" s="442"/>
      <c r="S934" s="442"/>
      <c r="T934" s="442"/>
      <c r="U934" s="442"/>
      <c r="V934" s="442"/>
      <c r="W934" s="442"/>
      <c r="X934" s="442"/>
      <c r="Y934" s="442"/>
      <c r="Z934" s="442"/>
      <c r="AA934" s="442"/>
      <c r="AB934" s="442"/>
      <c r="AC934" s="441"/>
      <c r="AD934" s="441"/>
      <c r="AE934" s="441"/>
      <c r="AF934" s="441"/>
      <c r="AG934" s="441"/>
      <c r="AH934" s="441"/>
      <c r="AI934" s="441"/>
      <c r="AJ934" s="441"/>
    </row>
    <row r="935" spans="1:36" ht="12.75" customHeight="1" x14ac:dyDescent="0.2">
      <c r="A935" s="441"/>
      <c r="B935" s="441"/>
      <c r="C935" s="442"/>
      <c r="D935" s="442"/>
      <c r="E935" s="442"/>
      <c r="F935" s="442"/>
      <c r="G935" s="442"/>
      <c r="H935" s="442"/>
      <c r="I935" s="442"/>
      <c r="J935" s="441"/>
      <c r="K935" s="442"/>
      <c r="L935" s="442"/>
      <c r="M935" s="442"/>
      <c r="N935" s="442"/>
      <c r="O935" s="442"/>
      <c r="P935" s="442"/>
      <c r="Q935" s="442"/>
      <c r="R935" s="442"/>
      <c r="S935" s="442"/>
      <c r="T935" s="442"/>
      <c r="U935" s="442"/>
      <c r="V935" s="442"/>
      <c r="W935" s="442"/>
      <c r="X935" s="442"/>
      <c r="Y935" s="442"/>
      <c r="Z935" s="442"/>
      <c r="AA935" s="442"/>
      <c r="AB935" s="442"/>
      <c r="AC935" s="441"/>
      <c r="AD935" s="441"/>
      <c r="AE935" s="441"/>
      <c r="AF935" s="441"/>
      <c r="AG935" s="441"/>
      <c r="AH935" s="441"/>
      <c r="AI935" s="441"/>
      <c r="AJ935" s="441"/>
    </row>
    <row r="936" spans="1:36" ht="12.75" customHeight="1" x14ac:dyDescent="0.2">
      <c r="A936" s="441"/>
      <c r="B936" s="441"/>
      <c r="C936" s="442"/>
      <c r="D936" s="442"/>
      <c r="E936" s="442"/>
      <c r="F936" s="442"/>
      <c r="G936" s="442"/>
      <c r="H936" s="442"/>
      <c r="I936" s="442"/>
      <c r="J936" s="441"/>
      <c r="K936" s="442"/>
      <c r="L936" s="442"/>
      <c r="M936" s="442"/>
      <c r="N936" s="442"/>
      <c r="O936" s="442"/>
      <c r="P936" s="442"/>
      <c r="Q936" s="442"/>
      <c r="R936" s="442"/>
      <c r="S936" s="442"/>
      <c r="T936" s="442"/>
      <c r="U936" s="442"/>
      <c r="V936" s="442"/>
      <c r="W936" s="442"/>
      <c r="X936" s="442"/>
      <c r="Y936" s="442"/>
      <c r="Z936" s="442"/>
      <c r="AA936" s="442"/>
      <c r="AB936" s="442"/>
      <c r="AC936" s="441"/>
      <c r="AD936" s="441"/>
      <c r="AE936" s="441"/>
      <c r="AF936" s="441"/>
      <c r="AG936" s="441"/>
      <c r="AH936" s="441"/>
      <c r="AI936" s="441"/>
      <c r="AJ936" s="441"/>
    </row>
    <row r="937" spans="1:36" ht="12.75" customHeight="1" x14ac:dyDescent="0.2">
      <c r="A937" s="441"/>
      <c r="B937" s="441"/>
      <c r="C937" s="442"/>
      <c r="D937" s="442"/>
      <c r="E937" s="442"/>
      <c r="F937" s="442"/>
      <c r="G937" s="442"/>
      <c r="H937" s="442"/>
      <c r="I937" s="442"/>
      <c r="J937" s="441"/>
      <c r="K937" s="442"/>
      <c r="L937" s="442"/>
      <c r="M937" s="442"/>
      <c r="N937" s="442"/>
      <c r="O937" s="442"/>
      <c r="P937" s="442"/>
      <c r="Q937" s="442"/>
      <c r="R937" s="442"/>
      <c r="S937" s="442"/>
      <c r="T937" s="442"/>
      <c r="U937" s="442"/>
      <c r="V937" s="442"/>
      <c r="W937" s="442"/>
      <c r="X937" s="442"/>
      <c r="Y937" s="442"/>
      <c r="Z937" s="442"/>
      <c r="AA937" s="442"/>
      <c r="AB937" s="442"/>
      <c r="AC937" s="441"/>
      <c r="AD937" s="441"/>
      <c r="AE937" s="441"/>
      <c r="AF937" s="441"/>
      <c r="AG937" s="441"/>
      <c r="AH937" s="441"/>
      <c r="AI937" s="441"/>
      <c r="AJ937" s="441"/>
    </row>
    <row r="938" spans="1:36" ht="12.75" customHeight="1" x14ac:dyDescent="0.2">
      <c r="A938" s="441"/>
      <c r="B938" s="441"/>
      <c r="C938" s="442"/>
      <c r="D938" s="442"/>
      <c r="E938" s="442"/>
      <c r="F938" s="442"/>
      <c r="G938" s="442"/>
      <c r="H938" s="442"/>
      <c r="I938" s="442"/>
      <c r="J938" s="441"/>
      <c r="K938" s="442"/>
      <c r="L938" s="442"/>
      <c r="M938" s="442"/>
      <c r="N938" s="442"/>
      <c r="O938" s="442"/>
      <c r="P938" s="442"/>
      <c r="Q938" s="442"/>
      <c r="R938" s="442"/>
      <c r="S938" s="442"/>
      <c r="T938" s="442"/>
      <c r="U938" s="442"/>
      <c r="V938" s="442"/>
      <c r="W938" s="442"/>
      <c r="X938" s="442"/>
      <c r="Y938" s="442"/>
      <c r="Z938" s="442"/>
      <c r="AA938" s="442"/>
      <c r="AB938" s="442"/>
      <c r="AC938" s="441"/>
      <c r="AD938" s="441"/>
      <c r="AE938" s="441"/>
      <c r="AF938" s="441"/>
      <c r="AG938" s="441"/>
      <c r="AH938" s="441"/>
      <c r="AI938" s="441"/>
      <c r="AJ938" s="441"/>
    </row>
    <row r="939" spans="1:36" ht="12.75" customHeight="1" x14ac:dyDescent="0.2">
      <c r="A939" s="441"/>
      <c r="B939" s="441"/>
      <c r="C939" s="442"/>
      <c r="D939" s="442"/>
      <c r="E939" s="442"/>
      <c r="F939" s="442"/>
      <c r="G939" s="442"/>
      <c r="H939" s="442"/>
      <c r="I939" s="442"/>
      <c r="J939" s="441"/>
      <c r="K939" s="442"/>
      <c r="L939" s="442"/>
      <c r="M939" s="442"/>
      <c r="N939" s="442"/>
      <c r="O939" s="442"/>
      <c r="P939" s="442"/>
      <c r="Q939" s="442"/>
      <c r="R939" s="442"/>
      <c r="S939" s="442"/>
      <c r="T939" s="442"/>
      <c r="U939" s="442"/>
      <c r="V939" s="442"/>
      <c r="W939" s="442"/>
      <c r="X939" s="442"/>
      <c r="Y939" s="442"/>
      <c r="Z939" s="442"/>
      <c r="AA939" s="442"/>
      <c r="AB939" s="442"/>
      <c r="AC939" s="441"/>
      <c r="AD939" s="441"/>
      <c r="AE939" s="441"/>
      <c r="AF939" s="441"/>
      <c r="AG939" s="441"/>
      <c r="AH939" s="441"/>
      <c r="AI939" s="441"/>
      <c r="AJ939" s="441"/>
    </row>
    <row r="940" spans="1:36" ht="12.75" customHeight="1" x14ac:dyDescent="0.2">
      <c r="A940" s="441"/>
      <c r="B940" s="441"/>
      <c r="C940" s="442"/>
      <c r="D940" s="442"/>
      <c r="E940" s="442"/>
      <c r="F940" s="442"/>
      <c r="G940" s="442"/>
      <c r="H940" s="442"/>
      <c r="I940" s="442"/>
      <c r="J940" s="441"/>
      <c r="K940" s="442"/>
      <c r="L940" s="442"/>
      <c r="M940" s="442"/>
      <c r="N940" s="442"/>
      <c r="O940" s="442"/>
      <c r="P940" s="442"/>
      <c r="Q940" s="442"/>
      <c r="R940" s="442"/>
      <c r="S940" s="442"/>
      <c r="T940" s="442"/>
      <c r="U940" s="442"/>
      <c r="V940" s="442"/>
      <c r="W940" s="442"/>
      <c r="X940" s="442"/>
      <c r="Y940" s="442"/>
      <c r="Z940" s="442"/>
      <c r="AA940" s="442"/>
      <c r="AB940" s="442"/>
      <c r="AC940" s="441"/>
      <c r="AD940" s="441"/>
      <c r="AE940" s="441"/>
      <c r="AF940" s="441"/>
      <c r="AG940" s="441"/>
      <c r="AH940" s="441"/>
      <c r="AI940" s="441"/>
      <c r="AJ940" s="441"/>
    </row>
    <row r="941" spans="1:36" ht="12.75" customHeight="1" x14ac:dyDescent="0.2">
      <c r="A941" s="441"/>
      <c r="B941" s="441"/>
      <c r="C941" s="442"/>
      <c r="D941" s="442"/>
      <c r="E941" s="442"/>
      <c r="F941" s="442"/>
      <c r="G941" s="442"/>
      <c r="H941" s="442"/>
      <c r="I941" s="442"/>
      <c r="J941" s="441"/>
      <c r="K941" s="442"/>
      <c r="L941" s="442"/>
      <c r="M941" s="442"/>
      <c r="N941" s="442"/>
      <c r="O941" s="442"/>
      <c r="P941" s="442"/>
      <c r="Q941" s="442"/>
      <c r="R941" s="442"/>
      <c r="S941" s="442"/>
      <c r="T941" s="442"/>
      <c r="U941" s="442"/>
      <c r="V941" s="442"/>
      <c r="W941" s="442"/>
      <c r="X941" s="442"/>
      <c r="Y941" s="442"/>
      <c r="Z941" s="442"/>
      <c r="AA941" s="442"/>
      <c r="AB941" s="442"/>
      <c r="AC941" s="441"/>
      <c r="AD941" s="441"/>
      <c r="AE941" s="441"/>
      <c r="AF941" s="441"/>
      <c r="AG941" s="441"/>
      <c r="AH941" s="441"/>
      <c r="AI941" s="441"/>
      <c r="AJ941" s="441"/>
    </row>
    <row r="942" spans="1:36" ht="12.75" customHeight="1" x14ac:dyDescent="0.2">
      <c r="A942" s="441"/>
      <c r="B942" s="441"/>
      <c r="C942" s="442"/>
      <c r="D942" s="442"/>
      <c r="E942" s="442"/>
      <c r="F942" s="442"/>
      <c r="G942" s="442"/>
      <c r="H942" s="442"/>
      <c r="I942" s="442"/>
      <c r="J942" s="441"/>
      <c r="K942" s="442"/>
      <c r="L942" s="442"/>
      <c r="M942" s="442"/>
      <c r="N942" s="442"/>
      <c r="O942" s="442"/>
      <c r="P942" s="442"/>
      <c r="Q942" s="442"/>
      <c r="R942" s="442"/>
      <c r="S942" s="442"/>
      <c r="T942" s="442"/>
      <c r="U942" s="442"/>
      <c r="V942" s="442"/>
      <c r="W942" s="442"/>
      <c r="X942" s="442"/>
      <c r="Y942" s="442"/>
      <c r="Z942" s="442"/>
      <c r="AA942" s="442"/>
      <c r="AB942" s="442"/>
      <c r="AC942" s="441"/>
      <c r="AD942" s="441"/>
      <c r="AE942" s="441"/>
      <c r="AF942" s="441"/>
      <c r="AG942" s="441"/>
      <c r="AH942" s="441"/>
      <c r="AI942" s="441"/>
      <c r="AJ942" s="441"/>
    </row>
    <row r="943" spans="1:36" ht="12.75" customHeight="1" x14ac:dyDescent="0.2">
      <c r="A943" s="441"/>
      <c r="B943" s="441"/>
      <c r="C943" s="442"/>
      <c r="D943" s="442"/>
      <c r="E943" s="442"/>
      <c r="F943" s="442"/>
      <c r="G943" s="442"/>
      <c r="H943" s="442"/>
      <c r="I943" s="442"/>
      <c r="J943" s="441"/>
      <c r="K943" s="442"/>
      <c r="L943" s="442"/>
      <c r="M943" s="442"/>
      <c r="N943" s="442"/>
      <c r="O943" s="442"/>
      <c r="P943" s="442"/>
      <c r="Q943" s="442"/>
      <c r="R943" s="442"/>
      <c r="S943" s="442"/>
      <c r="T943" s="442"/>
      <c r="U943" s="442"/>
      <c r="V943" s="442"/>
      <c r="W943" s="442"/>
      <c r="X943" s="442"/>
      <c r="Y943" s="442"/>
      <c r="Z943" s="442"/>
      <c r="AA943" s="442"/>
      <c r="AB943" s="442"/>
      <c r="AC943" s="441"/>
      <c r="AD943" s="441"/>
      <c r="AE943" s="441"/>
      <c r="AF943" s="441"/>
      <c r="AG943" s="441"/>
      <c r="AH943" s="441"/>
      <c r="AI943" s="441"/>
      <c r="AJ943" s="441"/>
    </row>
    <row r="944" spans="1:36" ht="12.75" customHeight="1" x14ac:dyDescent="0.2">
      <c r="A944" s="441"/>
      <c r="B944" s="441"/>
      <c r="C944" s="442"/>
      <c r="D944" s="442"/>
      <c r="E944" s="442"/>
      <c r="F944" s="442"/>
      <c r="G944" s="442"/>
      <c r="H944" s="442"/>
      <c r="I944" s="442"/>
      <c r="J944" s="441"/>
      <c r="K944" s="442"/>
      <c r="L944" s="442"/>
      <c r="M944" s="442"/>
      <c r="N944" s="442"/>
      <c r="O944" s="442"/>
      <c r="P944" s="442"/>
      <c r="Q944" s="442"/>
      <c r="R944" s="442"/>
      <c r="S944" s="442"/>
      <c r="T944" s="442"/>
      <c r="U944" s="442"/>
      <c r="V944" s="442"/>
      <c r="W944" s="442"/>
      <c r="X944" s="442"/>
      <c r="Y944" s="442"/>
      <c r="Z944" s="442"/>
      <c r="AA944" s="442"/>
      <c r="AB944" s="442"/>
      <c r="AC944" s="441"/>
      <c r="AD944" s="441"/>
      <c r="AE944" s="441"/>
      <c r="AF944" s="441"/>
      <c r="AG944" s="441"/>
      <c r="AH944" s="441"/>
      <c r="AI944" s="441"/>
      <c r="AJ944" s="441"/>
    </row>
    <row r="945" spans="1:36" ht="12.75" customHeight="1" x14ac:dyDescent="0.2">
      <c r="A945" s="441"/>
      <c r="B945" s="441"/>
      <c r="C945" s="442"/>
      <c r="D945" s="442"/>
      <c r="E945" s="442"/>
      <c r="F945" s="442"/>
      <c r="G945" s="442"/>
      <c r="H945" s="442"/>
      <c r="I945" s="442"/>
      <c r="J945" s="441"/>
      <c r="K945" s="442"/>
      <c r="L945" s="442"/>
      <c r="M945" s="442"/>
      <c r="N945" s="442"/>
      <c r="O945" s="442"/>
      <c r="P945" s="442"/>
      <c r="Q945" s="442"/>
      <c r="R945" s="442"/>
      <c r="S945" s="442"/>
      <c r="T945" s="442"/>
      <c r="U945" s="442"/>
      <c r="V945" s="442"/>
      <c r="W945" s="442"/>
      <c r="X945" s="442"/>
      <c r="Y945" s="442"/>
      <c r="Z945" s="442"/>
      <c r="AA945" s="442"/>
      <c r="AB945" s="442"/>
      <c r="AC945" s="441"/>
      <c r="AD945" s="441"/>
      <c r="AE945" s="441"/>
      <c r="AF945" s="441"/>
      <c r="AG945" s="441"/>
      <c r="AH945" s="441"/>
      <c r="AI945" s="441"/>
      <c r="AJ945" s="441"/>
    </row>
    <row r="946" spans="1:36" ht="12.75" customHeight="1" x14ac:dyDescent="0.2">
      <c r="A946" s="441"/>
      <c r="B946" s="441"/>
      <c r="C946" s="442"/>
      <c r="D946" s="442"/>
      <c r="E946" s="442"/>
      <c r="F946" s="442"/>
      <c r="G946" s="442"/>
      <c r="H946" s="442"/>
      <c r="I946" s="442"/>
      <c r="J946" s="441"/>
      <c r="K946" s="442"/>
      <c r="L946" s="442"/>
      <c r="M946" s="442"/>
      <c r="N946" s="442"/>
      <c r="O946" s="442"/>
      <c r="P946" s="442"/>
      <c r="Q946" s="442"/>
      <c r="R946" s="442"/>
      <c r="S946" s="442"/>
      <c r="T946" s="442"/>
      <c r="U946" s="442"/>
      <c r="V946" s="442"/>
      <c r="W946" s="442"/>
      <c r="X946" s="442"/>
      <c r="Y946" s="442"/>
      <c r="Z946" s="442"/>
      <c r="AA946" s="442"/>
      <c r="AB946" s="442"/>
      <c r="AC946" s="441"/>
      <c r="AD946" s="441"/>
      <c r="AE946" s="441"/>
      <c r="AF946" s="441"/>
      <c r="AG946" s="441"/>
      <c r="AH946" s="441"/>
      <c r="AI946" s="441"/>
      <c r="AJ946" s="441"/>
    </row>
    <row r="947" spans="1:36" ht="12.75" customHeight="1" x14ac:dyDescent="0.2">
      <c r="A947" s="441"/>
      <c r="B947" s="441"/>
      <c r="C947" s="442"/>
      <c r="D947" s="442"/>
      <c r="E947" s="442"/>
      <c r="F947" s="442"/>
      <c r="G947" s="442"/>
      <c r="H947" s="442"/>
      <c r="I947" s="442"/>
      <c r="J947" s="441"/>
      <c r="K947" s="442"/>
      <c r="L947" s="442"/>
      <c r="M947" s="442"/>
      <c r="N947" s="442"/>
      <c r="O947" s="442"/>
      <c r="P947" s="442"/>
      <c r="Q947" s="442"/>
      <c r="R947" s="442"/>
      <c r="S947" s="442"/>
      <c r="T947" s="442"/>
      <c r="U947" s="442"/>
      <c r="V947" s="442"/>
      <c r="W947" s="442"/>
      <c r="X947" s="442"/>
      <c r="Y947" s="442"/>
      <c r="Z947" s="442"/>
      <c r="AA947" s="442"/>
      <c r="AB947" s="442"/>
      <c r="AC947" s="441"/>
      <c r="AD947" s="441"/>
      <c r="AE947" s="441"/>
      <c r="AF947" s="441"/>
      <c r="AG947" s="441"/>
      <c r="AH947" s="441"/>
      <c r="AI947" s="441"/>
      <c r="AJ947" s="441"/>
    </row>
    <row r="948" spans="1:36" ht="12.75" customHeight="1" x14ac:dyDescent="0.2">
      <c r="A948" s="441"/>
      <c r="B948" s="441"/>
      <c r="C948" s="442"/>
      <c r="D948" s="442"/>
      <c r="E948" s="442"/>
      <c r="F948" s="442"/>
      <c r="G948" s="442"/>
      <c r="H948" s="442"/>
      <c r="I948" s="442"/>
      <c r="J948" s="441"/>
      <c r="K948" s="442"/>
      <c r="L948" s="442"/>
      <c r="M948" s="442"/>
      <c r="N948" s="442"/>
      <c r="O948" s="442"/>
      <c r="P948" s="442"/>
      <c r="Q948" s="442"/>
      <c r="R948" s="442"/>
      <c r="S948" s="442"/>
      <c r="T948" s="442"/>
      <c r="U948" s="442"/>
      <c r="V948" s="442"/>
      <c r="W948" s="442"/>
      <c r="X948" s="442"/>
      <c r="Y948" s="442"/>
      <c r="Z948" s="442"/>
      <c r="AA948" s="442"/>
      <c r="AB948" s="442"/>
      <c r="AC948" s="441"/>
      <c r="AD948" s="441"/>
      <c r="AE948" s="441"/>
      <c r="AF948" s="441"/>
      <c r="AG948" s="441"/>
      <c r="AH948" s="441"/>
      <c r="AI948" s="441"/>
      <c r="AJ948" s="441"/>
    </row>
    <row r="949" spans="1:36" ht="12.75" customHeight="1" x14ac:dyDescent="0.2">
      <c r="A949" s="441"/>
      <c r="B949" s="441"/>
      <c r="C949" s="442"/>
      <c r="D949" s="442"/>
      <c r="E949" s="442"/>
      <c r="F949" s="442"/>
      <c r="G949" s="442"/>
      <c r="H949" s="442"/>
      <c r="I949" s="442"/>
      <c r="J949" s="441"/>
      <c r="K949" s="442"/>
      <c r="L949" s="442"/>
      <c r="M949" s="442"/>
      <c r="N949" s="442"/>
      <c r="O949" s="442"/>
      <c r="P949" s="442"/>
      <c r="Q949" s="442"/>
      <c r="R949" s="442"/>
      <c r="S949" s="442"/>
      <c r="T949" s="442"/>
      <c r="U949" s="442"/>
      <c r="V949" s="442"/>
      <c r="W949" s="442"/>
      <c r="X949" s="442"/>
      <c r="Y949" s="442"/>
      <c r="Z949" s="442"/>
      <c r="AA949" s="442"/>
      <c r="AB949" s="442"/>
      <c r="AC949" s="441"/>
      <c r="AD949" s="441"/>
      <c r="AE949" s="441"/>
      <c r="AF949" s="441"/>
      <c r="AG949" s="441"/>
      <c r="AH949" s="441"/>
      <c r="AI949" s="441"/>
      <c r="AJ949" s="441"/>
    </row>
    <row r="950" spans="1:36" ht="12.75" customHeight="1" x14ac:dyDescent="0.2">
      <c r="A950" s="441"/>
      <c r="B950" s="441"/>
      <c r="C950" s="442"/>
      <c r="D950" s="442"/>
      <c r="E950" s="442"/>
      <c r="F950" s="442"/>
      <c r="G950" s="442"/>
      <c r="H950" s="442"/>
      <c r="I950" s="442"/>
      <c r="J950" s="441"/>
      <c r="K950" s="442"/>
      <c r="L950" s="442"/>
      <c r="M950" s="442"/>
      <c r="N950" s="442"/>
      <c r="O950" s="442"/>
      <c r="P950" s="442"/>
      <c r="Q950" s="442"/>
      <c r="R950" s="442"/>
      <c r="S950" s="442"/>
      <c r="T950" s="442"/>
      <c r="U950" s="442"/>
      <c r="V950" s="442"/>
      <c r="W950" s="442"/>
      <c r="X950" s="442"/>
      <c r="Y950" s="442"/>
      <c r="Z950" s="442"/>
      <c r="AA950" s="442"/>
      <c r="AB950" s="442"/>
      <c r="AC950" s="441"/>
      <c r="AD950" s="441"/>
      <c r="AE950" s="441"/>
      <c r="AF950" s="441"/>
      <c r="AG950" s="441"/>
      <c r="AH950" s="441"/>
      <c r="AI950" s="441"/>
      <c r="AJ950" s="441"/>
    </row>
    <row r="951" spans="1:36" ht="12.75" customHeight="1" x14ac:dyDescent="0.2">
      <c r="A951" s="441"/>
      <c r="B951" s="441"/>
      <c r="C951" s="442"/>
      <c r="D951" s="442"/>
      <c r="E951" s="442"/>
      <c r="F951" s="442"/>
      <c r="G951" s="442"/>
      <c r="H951" s="442"/>
      <c r="I951" s="442"/>
      <c r="J951" s="441"/>
      <c r="K951" s="442"/>
      <c r="L951" s="442"/>
      <c r="M951" s="442"/>
      <c r="N951" s="442"/>
      <c r="O951" s="442"/>
      <c r="P951" s="442"/>
      <c r="Q951" s="442"/>
      <c r="R951" s="442"/>
      <c r="S951" s="442"/>
      <c r="T951" s="442"/>
      <c r="U951" s="442"/>
      <c r="V951" s="442"/>
      <c r="W951" s="442"/>
      <c r="X951" s="442"/>
      <c r="Y951" s="442"/>
      <c r="Z951" s="442"/>
      <c r="AA951" s="442"/>
      <c r="AB951" s="442"/>
      <c r="AC951" s="441"/>
      <c r="AD951" s="441"/>
      <c r="AE951" s="441"/>
      <c r="AF951" s="441"/>
      <c r="AG951" s="441"/>
      <c r="AH951" s="441"/>
      <c r="AI951" s="441"/>
      <c r="AJ951" s="441"/>
    </row>
    <row r="952" spans="1:36" ht="12.75" customHeight="1" x14ac:dyDescent="0.2">
      <c r="A952" s="441"/>
      <c r="B952" s="441"/>
      <c r="C952" s="442"/>
      <c r="D952" s="442"/>
      <c r="E952" s="442"/>
      <c r="F952" s="442"/>
      <c r="G952" s="442"/>
      <c r="H952" s="442"/>
      <c r="I952" s="442"/>
      <c r="J952" s="441"/>
      <c r="K952" s="442"/>
      <c r="L952" s="442"/>
      <c r="M952" s="442"/>
      <c r="N952" s="442"/>
      <c r="O952" s="442"/>
      <c r="P952" s="442"/>
      <c r="Q952" s="442"/>
      <c r="R952" s="442"/>
      <c r="S952" s="442"/>
      <c r="T952" s="442"/>
      <c r="U952" s="442"/>
      <c r="V952" s="442"/>
      <c r="W952" s="442"/>
      <c r="X952" s="442"/>
      <c r="Y952" s="442"/>
      <c r="Z952" s="442"/>
      <c r="AA952" s="442"/>
      <c r="AB952" s="442"/>
      <c r="AC952" s="441"/>
      <c r="AD952" s="441"/>
      <c r="AE952" s="441"/>
      <c r="AF952" s="441"/>
      <c r="AG952" s="441"/>
      <c r="AH952" s="441"/>
      <c r="AI952" s="441"/>
      <c r="AJ952" s="441"/>
    </row>
    <row r="953" spans="1:36" ht="12.75" customHeight="1" x14ac:dyDescent="0.2">
      <c r="A953" s="441"/>
      <c r="B953" s="441"/>
      <c r="C953" s="442"/>
      <c r="D953" s="442"/>
      <c r="E953" s="442"/>
      <c r="F953" s="442"/>
      <c r="G953" s="442"/>
      <c r="H953" s="442"/>
      <c r="I953" s="442"/>
      <c r="J953" s="441"/>
      <c r="K953" s="442"/>
      <c r="L953" s="442"/>
      <c r="M953" s="442"/>
      <c r="N953" s="442"/>
      <c r="O953" s="442"/>
      <c r="P953" s="442"/>
      <c r="Q953" s="442"/>
      <c r="R953" s="442"/>
      <c r="S953" s="442"/>
      <c r="T953" s="442"/>
      <c r="U953" s="442"/>
      <c r="V953" s="442"/>
      <c r="W953" s="442"/>
      <c r="X953" s="442"/>
      <c r="Y953" s="442"/>
      <c r="Z953" s="442"/>
      <c r="AA953" s="442"/>
      <c r="AB953" s="442"/>
      <c r="AC953" s="441"/>
      <c r="AD953" s="441"/>
      <c r="AE953" s="441"/>
      <c r="AF953" s="441"/>
      <c r="AG953" s="441"/>
      <c r="AH953" s="441"/>
      <c r="AI953" s="441"/>
      <c r="AJ953" s="441"/>
    </row>
    <row r="954" spans="1:36" ht="12.75" customHeight="1" x14ac:dyDescent="0.2">
      <c r="A954" s="441"/>
      <c r="B954" s="441"/>
      <c r="C954" s="442"/>
      <c r="D954" s="442"/>
      <c r="E954" s="442"/>
      <c r="F954" s="442"/>
      <c r="G954" s="442"/>
      <c r="H954" s="442"/>
      <c r="I954" s="442"/>
      <c r="J954" s="441"/>
      <c r="K954" s="442"/>
      <c r="L954" s="442"/>
      <c r="M954" s="442"/>
      <c r="N954" s="442"/>
      <c r="O954" s="442"/>
      <c r="P954" s="442"/>
      <c r="Q954" s="442"/>
      <c r="R954" s="442"/>
      <c r="S954" s="442"/>
      <c r="T954" s="442"/>
      <c r="U954" s="442"/>
      <c r="V954" s="442"/>
      <c r="W954" s="442"/>
      <c r="X954" s="442"/>
      <c r="Y954" s="442"/>
      <c r="Z954" s="442"/>
      <c r="AA954" s="442"/>
      <c r="AB954" s="442"/>
      <c r="AC954" s="441"/>
      <c r="AD954" s="441"/>
      <c r="AE954" s="441"/>
      <c r="AF954" s="441"/>
      <c r="AG954" s="441"/>
      <c r="AH954" s="441"/>
      <c r="AI954" s="441"/>
      <c r="AJ954" s="441"/>
    </row>
    <row r="955" spans="1:36" ht="12.75" customHeight="1" x14ac:dyDescent="0.2">
      <c r="A955" s="441"/>
      <c r="B955" s="441"/>
      <c r="C955" s="442"/>
      <c r="D955" s="442"/>
      <c r="E955" s="442"/>
      <c r="F955" s="442"/>
      <c r="G955" s="442"/>
      <c r="H955" s="442"/>
      <c r="I955" s="442"/>
      <c r="J955" s="441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  <c r="Z955" s="442"/>
      <c r="AA955" s="442"/>
      <c r="AB955" s="442"/>
      <c r="AC955" s="441"/>
      <c r="AD955" s="441"/>
      <c r="AE955" s="441"/>
      <c r="AF955" s="441"/>
      <c r="AG955" s="441"/>
      <c r="AH955" s="441"/>
      <c r="AI955" s="441"/>
      <c r="AJ955" s="441"/>
    </row>
    <row r="956" spans="1:36" ht="12.75" customHeight="1" x14ac:dyDescent="0.2">
      <c r="A956" s="441"/>
      <c r="B956" s="441"/>
      <c r="C956" s="442"/>
      <c r="D956" s="442"/>
      <c r="E956" s="442"/>
      <c r="F956" s="442"/>
      <c r="G956" s="442"/>
      <c r="H956" s="442"/>
      <c r="I956" s="442"/>
      <c r="J956" s="441"/>
      <c r="K956" s="442"/>
      <c r="L956" s="442"/>
      <c r="M956" s="442"/>
      <c r="N956" s="442"/>
      <c r="O956" s="442"/>
      <c r="P956" s="442"/>
      <c r="Q956" s="442"/>
      <c r="R956" s="442"/>
      <c r="S956" s="442"/>
      <c r="T956" s="442"/>
      <c r="U956" s="442"/>
      <c r="V956" s="442"/>
      <c r="W956" s="442"/>
      <c r="X956" s="442"/>
      <c r="Y956" s="442"/>
      <c r="Z956" s="442"/>
      <c r="AA956" s="442"/>
      <c r="AB956" s="442"/>
      <c r="AC956" s="441"/>
      <c r="AD956" s="441"/>
      <c r="AE956" s="441"/>
      <c r="AF956" s="441"/>
      <c r="AG956" s="441"/>
      <c r="AH956" s="441"/>
      <c r="AI956" s="441"/>
      <c r="AJ956" s="441"/>
    </row>
    <row r="957" spans="1:36" ht="12.75" customHeight="1" x14ac:dyDescent="0.2">
      <c r="A957" s="441"/>
      <c r="B957" s="441"/>
      <c r="C957" s="442"/>
      <c r="D957" s="442"/>
      <c r="E957" s="442"/>
      <c r="F957" s="442"/>
      <c r="G957" s="442"/>
      <c r="H957" s="442"/>
      <c r="I957" s="442"/>
      <c r="J957" s="441"/>
      <c r="K957" s="442"/>
      <c r="L957" s="442"/>
      <c r="M957" s="442"/>
      <c r="N957" s="442"/>
      <c r="O957" s="442"/>
      <c r="P957" s="442"/>
      <c r="Q957" s="442"/>
      <c r="R957" s="442"/>
      <c r="S957" s="442"/>
      <c r="T957" s="442"/>
      <c r="U957" s="442"/>
      <c r="V957" s="442"/>
      <c r="W957" s="442"/>
      <c r="X957" s="442"/>
      <c r="Y957" s="442"/>
      <c r="Z957" s="442"/>
      <c r="AA957" s="442"/>
      <c r="AB957" s="442"/>
      <c r="AC957" s="441"/>
      <c r="AD957" s="441"/>
      <c r="AE957" s="441"/>
      <c r="AF957" s="441"/>
      <c r="AG957" s="441"/>
      <c r="AH957" s="441"/>
      <c r="AI957" s="441"/>
      <c r="AJ957" s="441"/>
    </row>
    <row r="958" spans="1:36" ht="12.75" customHeight="1" x14ac:dyDescent="0.2">
      <c r="A958" s="441"/>
      <c r="B958" s="441"/>
      <c r="C958" s="442"/>
      <c r="D958" s="442"/>
      <c r="E958" s="442"/>
      <c r="F958" s="442"/>
      <c r="G958" s="442"/>
      <c r="H958" s="442"/>
      <c r="I958" s="442"/>
      <c r="J958" s="441"/>
      <c r="K958" s="442"/>
      <c r="L958" s="442"/>
      <c r="M958" s="442"/>
      <c r="N958" s="442"/>
      <c r="O958" s="442"/>
      <c r="P958" s="442"/>
      <c r="Q958" s="442"/>
      <c r="R958" s="442"/>
      <c r="S958" s="442"/>
      <c r="T958" s="442"/>
      <c r="U958" s="442"/>
      <c r="V958" s="442"/>
      <c r="W958" s="442"/>
      <c r="X958" s="442"/>
      <c r="Y958" s="442"/>
      <c r="Z958" s="442"/>
      <c r="AA958" s="442"/>
      <c r="AB958" s="442"/>
      <c r="AC958" s="441"/>
      <c r="AD958" s="441"/>
      <c r="AE958" s="441"/>
      <c r="AF958" s="441"/>
      <c r="AG958" s="441"/>
      <c r="AH958" s="441"/>
      <c r="AI958" s="441"/>
      <c r="AJ958" s="441"/>
    </row>
    <row r="959" spans="1:36" ht="12.75" customHeight="1" x14ac:dyDescent="0.2">
      <c r="A959" s="441"/>
      <c r="B959" s="441"/>
      <c r="C959" s="442"/>
      <c r="D959" s="442"/>
      <c r="E959" s="442"/>
      <c r="F959" s="442"/>
      <c r="G959" s="442"/>
      <c r="H959" s="442"/>
      <c r="I959" s="442"/>
      <c r="J959" s="441"/>
      <c r="K959" s="442"/>
      <c r="L959" s="442"/>
      <c r="M959" s="442"/>
      <c r="N959" s="442"/>
      <c r="O959" s="442"/>
      <c r="P959" s="442"/>
      <c r="Q959" s="442"/>
      <c r="R959" s="442"/>
      <c r="S959" s="442"/>
      <c r="T959" s="442"/>
      <c r="U959" s="442"/>
      <c r="V959" s="442"/>
      <c r="W959" s="442"/>
      <c r="X959" s="442"/>
      <c r="Y959" s="442"/>
      <c r="Z959" s="442"/>
      <c r="AA959" s="442"/>
      <c r="AB959" s="442"/>
      <c r="AC959" s="441"/>
      <c r="AD959" s="441"/>
      <c r="AE959" s="441"/>
      <c r="AF959" s="441"/>
      <c r="AG959" s="441"/>
      <c r="AH959" s="441"/>
      <c r="AI959" s="441"/>
      <c r="AJ959" s="441"/>
    </row>
    <row r="960" spans="1:36" ht="12.75" customHeight="1" x14ac:dyDescent="0.2">
      <c r="A960" s="441"/>
      <c r="B960" s="441"/>
      <c r="C960" s="442"/>
      <c r="D960" s="442"/>
      <c r="E960" s="442"/>
      <c r="F960" s="442"/>
      <c r="G960" s="442"/>
      <c r="H960" s="442"/>
      <c r="I960" s="442"/>
      <c r="J960" s="441"/>
      <c r="K960" s="442"/>
      <c r="L960" s="442"/>
      <c r="M960" s="442"/>
      <c r="N960" s="442"/>
      <c r="O960" s="442"/>
      <c r="P960" s="442"/>
      <c r="Q960" s="442"/>
      <c r="R960" s="442"/>
      <c r="S960" s="442"/>
      <c r="T960" s="442"/>
      <c r="U960" s="442"/>
      <c r="V960" s="442"/>
      <c r="W960" s="442"/>
      <c r="X960" s="442"/>
      <c r="Y960" s="442"/>
      <c r="Z960" s="442"/>
      <c r="AA960" s="442"/>
      <c r="AB960" s="442"/>
      <c r="AC960" s="441"/>
      <c r="AD960" s="441"/>
      <c r="AE960" s="441"/>
      <c r="AF960" s="441"/>
      <c r="AG960" s="441"/>
      <c r="AH960" s="441"/>
      <c r="AI960" s="441"/>
      <c r="AJ960" s="441"/>
    </row>
    <row r="961" spans="1:36" ht="12.75" customHeight="1" x14ac:dyDescent="0.2">
      <c r="A961" s="441"/>
      <c r="B961" s="441"/>
      <c r="C961" s="442"/>
      <c r="D961" s="442"/>
      <c r="E961" s="442"/>
      <c r="F961" s="442"/>
      <c r="G961" s="442"/>
      <c r="H961" s="442"/>
      <c r="I961" s="442"/>
      <c r="J961" s="441"/>
      <c r="K961" s="442"/>
      <c r="L961" s="442"/>
      <c r="M961" s="442"/>
      <c r="N961" s="442"/>
      <c r="O961" s="442"/>
      <c r="P961" s="442"/>
      <c r="Q961" s="442"/>
      <c r="R961" s="442"/>
      <c r="S961" s="442"/>
      <c r="T961" s="442"/>
      <c r="U961" s="442"/>
      <c r="V961" s="442"/>
      <c r="W961" s="442"/>
      <c r="X961" s="442"/>
      <c r="Y961" s="442"/>
      <c r="Z961" s="442"/>
      <c r="AA961" s="442"/>
      <c r="AB961" s="442"/>
      <c r="AC961" s="441"/>
      <c r="AD961" s="441"/>
      <c r="AE961" s="441"/>
      <c r="AF961" s="441"/>
      <c r="AG961" s="441"/>
      <c r="AH961" s="441"/>
      <c r="AI961" s="441"/>
      <c r="AJ961" s="441"/>
    </row>
    <row r="962" spans="1:36" ht="12.75" customHeight="1" x14ac:dyDescent="0.2">
      <c r="A962" s="441"/>
      <c r="B962" s="441"/>
      <c r="C962" s="442"/>
      <c r="D962" s="442"/>
      <c r="E962" s="442"/>
      <c r="F962" s="442"/>
      <c r="G962" s="442"/>
      <c r="H962" s="442"/>
      <c r="I962" s="442"/>
      <c r="J962" s="441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2"/>
      <c r="Z962" s="442"/>
      <c r="AA962" s="442"/>
      <c r="AB962" s="442"/>
      <c r="AC962" s="441"/>
      <c r="AD962" s="441"/>
      <c r="AE962" s="441"/>
      <c r="AF962" s="441"/>
      <c r="AG962" s="441"/>
      <c r="AH962" s="441"/>
      <c r="AI962" s="441"/>
      <c r="AJ962" s="441"/>
    </row>
    <row r="963" spans="1:36" ht="12.75" customHeight="1" x14ac:dyDescent="0.2">
      <c r="A963" s="441"/>
      <c r="B963" s="441"/>
      <c r="C963" s="442"/>
      <c r="D963" s="442"/>
      <c r="E963" s="442"/>
      <c r="F963" s="442"/>
      <c r="G963" s="442"/>
      <c r="H963" s="442"/>
      <c r="I963" s="442"/>
      <c r="J963" s="441"/>
      <c r="K963" s="442"/>
      <c r="L963" s="442"/>
      <c r="M963" s="442"/>
      <c r="N963" s="442"/>
      <c r="O963" s="442"/>
      <c r="P963" s="442"/>
      <c r="Q963" s="442"/>
      <c r="R963" s="442"/>
      <c r="S963" s="442"/>
      <c r="T963" s="442"/>
      <c r="U963" s="442"/>
      <c r="V963" s="442"/>
      <c r="W963" s="442"/>
      <c r="X963" s="442"/>
      <c r="Y963" s="442"/>
      <c r="Z963" s="442"/>
      <c r="AA963" s="442"/>
      <c r="AB963" s="442"/>
      <c r="AC963" s="441"/>
      <c r="AD963" s="441"/>
      <c r="AE963" s="441"/>
      <c r="AF963" s="441"/>
      <c r="AG963" s="441"/>
      <c r="AH963" s="441"/>
      <c r="AI963" s="441"/>
      <c r="AJ963" s="441"/>
    </row>
    <row r="964" spans="1:36" ht="12.75" customHeight="1" x14ac:dyDescent="0.2">
      <c r="A964" s="441"/>
      <c r="B964" s="441"/>
      <c r="C964" s="442"/>
      <c r="D964" s="442"/>
      <c r="E964" s="442"/>
      <c r="F964" s="442"/>
      <c r="G964" s="442"/>
      <c r="H964" s="442"/>
      <c r="I964" s="442"/>
      <c r="J964" s="441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  <c r="Z964" s="442"/>
      <c r="AA964" s="442"/>
      <c r="AB964" s="442"/>
      <c r="AC964" s="441"/>
      <c r="AD964" s="441"/>
      <c r="AE964" s="441"/>
      <c r="AF964" s="441"/>
      <c r="AG964" s="441"/>
      <c r="AH964" s="441"/>
      <c r="AI964" s="441"/>
      <c r="AJ964" s="441"/>
    </row>
    <row r="965" spans="1:36" ht="12.75" customHeight="1" x14ac:dyDescent="0.2">
      <c r="A965" s="441"/>
      <c r="B965" s="441"/>
      <c r="C965" s="442"/>
      <c r="D965" s="442"/>
      <c r="E965" s="442"/>
      <c r="F965" s="442"/>
      <c r="G965" s="442"/>
      <c r="H965" s="442"/>
      <c r="I965" s="442"/>
      <c r="J965" s="441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2"/>
      <c r="Z965" s="442"/>
      <c r="AA965" s="442"/>
      <c r="AB965" s="442"/>
      <c r="AC965" s="441"/>
      <c r="AD965" s="441"/>
      <c r="AE965" s="441"/>
      <c r="AF965" s="441"/>
      <c r="AG965" s="441"/>
      <c r="AH965" s="441"/>
      <c r="AI965" s="441"/>
      <c r="AJ965" s="441"/>
    </row>
    <row r="966" spans="1:36" ht="12.75" customHeight="1" x14ac:dyDescent="0.2">
      <c r="A966" s="441"/>
      <c r="B966" s="441"/>
      <c r="C966" s="442"/>
      <c r="D966" s="442"/>
      <c r="E966" s="442"/>
      <c r="F966" s="442"/>
      <c r="G966" s="442"/>
      <c r="H966" s="442"/>
      <c r="I966" s="442"/>
      <c r="J966" s="441"/>
      <c r="K966" s="442"/>
      <c r="L966" s="442"/>
      <c r="M966" s="442"/>
      <c r="N966" s="442"/>
      <c r="O966" s="442"/>
      <c r="P966" s="442"/>
      <c r="Q966" s="442"/>
      <c r="R966" s="442"/>
      <c r="S966" s="442"/>
      <c r="T966" s="442"/>
      <c r="U966" s="442"/>
      <c r="V966" s="442"/>
      <c r="W966" s="442"/>
      <c r="X966" s="442"/>
      <c r="Y966" s="442"/>
      <c r="Z966" s="442"/>
      <c r="AA966" s="442"/>
      <c r="AB966" s="442"/>
      <c r="AC966" s="441"/>
      <c r="AD966" s="441"/>
      <c r="AE966" s="441"/>
      <c r="AF966" s="441"/>
      <c r="AG966" s="441"/>
      <c r="AH966" s="441"/>
      <c r="AI966" s="441"/>
      <c r="AJ966" s="441"/>
    </row>
    <row r="967" spans="1:36" ht="12.75" customHeight="1" x14ac:dyDescent="0.2">
      <c r="A967" s="441"/>
      <c r="B967" s="441"/>
      <c r="C967" s="442"/>
      <c r="D967" s="442"/>
      <c r="E967" s="442"/>
      <c r="F967" s="442"/>
      <c r="G967" s="442"/>
      <c r="H967" s="442"/>
      <c r="I967" s="442"/>
      <c r="J967" s="441"/>
      <c r="K967" s="442"/>
      <c r="L967" s="442"/>
      <c r="M967" s="442"/>
      <c r="N967" s="442"/>
      <c r="O967" s="442"/>
      <c r="P967" s="442"/>
      <c r="Q967" s="442"/>
      <c r="R967" s="442"/>
      <c r="S967" s="442"/>
      <c r="T967" s="442"/>
      <c r="U967" s="442"/>
      <c r="V967" s="442"/>
      <c r="W967" s="442"/>
      <c r="X967" s="442"/>
      <c r="Y967" s="442"/>
      <c r="Z967" s="442"/>
      <c r="AA967" s="442"/>
      <c r="AB967" s="442"/>
      <c r="AC967" s="441"/>
      <c r="AD967" s="441"/>
      <c r="AE967" s="441"/>
      <c r="AF967" s="441"/>
      <c r="AG967" s="441"/>
      <c r="AH967" s="441"/>
      <c r="AI967" s="441"/>
      <c r="AJ967" s="441"/>
    </row>
    <row r="968" spans="1:36" ht="12.75" customHeight="1" x14ac:dyDescent="0.2">
      <c r="A968" s="441"/>
      <c r="B968" s="441"/>
      <c r="C968" s="442"/>
      <c r="D968" s="442"/>
      <c r="E968" s="442"/>
      <c r="F968" s="442"/>
      <c r="G968" s="442"/>
      <c r="H968" s="442"/>
      <c r="I968" s="442"/>
      <c r="J968" s="441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  <c r="Z968" s="442"/>
      <c r="AA968" s="442"/>
      <c r="AB968" s="442"/>
      <c r="AC968" s="441"/>
      <c r="AD968" s="441"/>
      <c r="AE968" s="441"/>
      <c r="AF968" s="441"/>
      <c r="AG968" s="441"/>
      <c r="AH968" s="441"/>
      <c r="AI968" s="441"/>
      <c r="AJ968" s="441"/>
    </row>
    <row r="969" spans="1:36" ht="12.75" customHeight="1" x14ac:dyDescent="0.2">
      <c r="A969" s="441"/>
      <c r="B969" s="441"/>
      <c r="C969" s="442"/>
      <c r="D969" s="442"/>
      <c r="E969" s="442"/>
      <c r="F969" s="442"/>
      <c r="G969" s="442"/>
      <c r="H969" s="442"/>
      <c r="I969" s="442"/>
      <c r="J969" s="441"/>
      <c r="K969" s="442"/>
      <c r="L969" s="442"/>
      <c r="M969" s="442"/>
      <c r="N969" s="442"/>
      <c r="O969" s="442"/>
      <c r="P969" s="442"/>
      <c r="Q969" s="442"/>
      <c r="R969" s="442"/>
      <c r="S969" s="442"/>
      <c r="T969" s="442"/>
      <c r="U969" s="442"/>
      <c r="V969" s="442"/>
      <c r="W969" s="442"/>
      <c r="X969" s="442"/>
      <c r="Y969" s="442"/>
      <c r="Z969" s="442"/>
      <c r="AA969" s="442"/>
      <c r="AB969" s="442"/>
      <c r="AC969" s="441"/>
      <c r="AD969" s="441"/>
      <c r="AE969" s="441"/>
      <c r="AF969" s="441"/>
      <c r="AG969" s="441"/>
      <c r="AH969" s="441"/>
      <c r="AI969" s="441"/>
      <c r="AJ969" s="441"/>
    </row>
    <row r="970" spans="1:36" ht="12.75" customHeight="1" x14ac:dyDescent="0.2">
      <c r="A970" s="441"/>
      <c r="B970" s="441"/>
      <c r="C970" s="442"/>
      <c r="D970" s="442"/>
      <c r="E970" s="442"/>
      <c r="F970" s="442"/>
      <c r="G970" s="442"/>
      <c r="H970" s="442"/>
      <c r="I970" s="442"/>
      <c r="J970" s="441"/>
      <c r="K970" s="442"/>
      <c r="L970" s="442"/>
      <c r="M970" s="442"/>
      <c r="N970" s="442"/>
      <c r="O970" s="442"/>
      <c r="P970" s="442"/>
      <c r="Q970" s="442"/>
      <c r="R970" s="442"/>
      <c r="S970" s="442"/>
      <c r="T970" s="442"/>
      <c r="U970" s="442"/>
      <c r="V970" s="442"/>
      <c r="W970" s="442"/>
      <c r="X970" s="442"/>
      <c r="Y970" s="442"/>
      <c r="Z970" s="442"/>
      <c r="AA970" s="442"/>
      <c r="AB970" s="442"/>
      <c r="AC970" s="441"/>
      <c r="AD970" s="441"/>
      <c r="AE970" s="441"/>
      <c r="AF970" s="441"/>
      <c r="AG970" s="441"/>
      <c r="AH970" s="441"/>
      <c r="AI970" s="441"/>
      <c r="AJ970" s="441"/>
    </row>
    <row r="971" spans="1:36" ht="12.75" customHeight="1" x14ac:dyDescent="0.2">
      <c r="A971" s="441"/>
      <c r="B971" s="441"/>
      <c r="C971" s="442"/>
      <c r="D971" s="442"/>
      <c r="E971" s="442"/>
      <c r="F971" s="442"/>
      <c r="G971" s="442"/>
      <c r="H971" s="442"/>
      <c r="I971" s="442"/>
      <c r="J971" s="441"/>
      <c r="K971" s="442"/>
      <c r="L971" s="442"/>
      <c r="M971" s="442"/>
      <c r="N971" s="442"/>
      <c r="O971" s="442"/>
      <c r="P971" s="442"/>
      <c r="Q971" s="442"/>
      <c r="R971" s="442"/>
      <c r="S971" s="442"/>
      <c r="T971" s="442"/>
      <c r="U971" s="442"/>
      <c r="V971" s="442"/>
      <c r="W971" s="442"/>
      <c r="X971" s="442"/>
      <c r="Y971" s="442"/>
      <c r="Z971" s="442"/>
      <c r="AA971" s="442"/>
      <c r="AB971" s="442"/>
      <c r="AC971" s="441"/>
      <c r="AD971" s="441"/>
      <c r="AE971" s="441"/>
      <c r="AF971" s="441"/>
      <c r="AG971" s="441"/>
      <c r="AH971" s="441"/>
      <c r="AI971" s="441"/>
      <c r="AJ971" s="441"/>
    </row>
    <row r="972" spans="1:36" ht="12.75" customHeight="1" x14ac:dyDescent="0.2">
      <c r="A972" s="441"/>
      <c r="B972" s="441"/>
      <c r="C972" s="442"/>
      <c r="D972" s="442"/>
      <c r="E972" s="442"/>
      <c r="F972" s="442"/>
      <c r="G972" s="442"/>
      <c r="H972" s="442"/>
      <c r="I972" s="442"/>
      <c r="J972" s="441"/>
      <c r="K972" s="442"/>
      <c r="L972" s="442"/>
      <c r="M972" s="442"/>
      <c r="N972" s="442"/>
      <c r="O972" s="442"/>
      <c r="P972" s="442"/>
      <c r="Q972" s="442"/>
      <c r="R972" s="442"/>
      <c r="S972" s="442"/>
      <c r="T972" s="442"/>
      <c r="U972" s="442"/>
      <c r="V972" s="442"/>
      <c r="W972" s="442"/>
      <c r="X972" s="442"/>
      <c r="Y972" s="442"/>
      <c r="Z972" s="442"/>
      <c r="AA972" s="442"/>
      <c r="AB972" s="442"/>
      <c r="AC972" s="441"/>
      <c r="AD972" s="441"/>
      <c r="AE972" s="441"/>
      <c r="AF972" s="441"/>
      <c r="AG972" s="441"/>
      <c r="AH972" s="441"/>
      <c r="AI972" s="441"/>
      <c r="AJ972" s="441"/>
    </row>
    <row r="973" spans="1:36" ht="12.75" customHeight="1" x14ac:dyDescent="0.2">
      <c r="A973" s="441"/>
      <c r="B973" s="441"/>
      <c r="C973" s="442"/>
      <c r="D973" s="442"/>
      <c r="E973" s="442"/>
      <c r="F973" s="442"/>
      <c r="G973" s="442"/>
      <c r="H973" s="442"/>
      <c r="I973" s="442"/>
      <c r="J973" s="441"/>
      <c r="K973" s="442"/>
      <c r="L973" s="442"/>
      <c r="M973" s="442"/>
      <c r="N973" s="442"/>
      <c r="O973" s="442"/>
      <c r="P973" s="442"/>
      <c r="Q973" s="442"/>
      <c r="R973" s="442"/>
      <c r="S973" s="442"/>
      <c r="T973" s="442"/>
      <c r="U973" s="442"/>
      <c r="V973" s="442"/>
      <c r="W973" s="442"/>
      <c r="X973" s="442"/>
      <c r="Y973" s="442"/>
      <c r="Z973" s="442"/>
      <c r="AA973" s="442"/>
      <c r="AB973" s="442"/>
      <c r="AC973" s="441"/>
      <c r="AD973" s="441"/>
      <c r="AE973" s="441"/>
      <c r="AF973" s="441"/>
      <c r="AG973" s="441"/>
      <c r="AH973" s="441"/>
      <c r="AI973" s="441"/>
      <c r="AJ973" s="441"/>
    </row>
    <row r="974" spans="1:36" ht="12.75" customHeight="1" x14ac:dyDescent="0.2">
      <c r="A974" s="441"/>
      <c r="B974" s="441"/>
      <c r="C974" s="442"/>
      <c r="D974" s="442"/>
      <c r="E974" s="442"/>
      <c r="F974" s="442"/>
      <c r="G974" s="442"/>
      <c r="H974" s="442"/>
      <c r="I974" s="442"/>
      <c r="J974" s="441"/>
      <c r="K974" s="442"/>
      <c r="L974" s="442"/>
      <c r="M974" s="442"/>
      <c r="N974" s="442"/>
      <c r="O974" s="442"/>
      <c r="P974" s="442"/>
      <c r="Q974" s="442"/>
      <c r="R974" s="442"/>
      <c r="S974" s="442"/>
      <c r="T974" s="442"/>
      <c r="U974" s="442"/>
      <c r="V974" s="442"/>
      <c r="W974" s="442"/>
      <c r="X974" s="442"/>
      <c r="Y974" s="442"/>
      <c r="Z974" s="442"/>
      <c r="AA974" s="442"/>
      <c r="AB974" s="442"/>
      <c r="AC974" s="441"/>
      <c r="AD974" s="441"/>
      <c r="AE974" s="441"/>
      <c r="AF974" s="441"/>
      <c r="AG974" s="441"/>
      <c r="AH974" s="441"/>
      <c r="AI974" s="441"/>
      <c r="AJ974" s="441"/>
    </row>
    <row r="975" spans="1:36" ht="12.75" customHeight="1" x14ac:dyDescent="0.2">
      <c r="A975" s="441"/>
      <c r="B975" s="441"/>
      <c r="C975" s="442"/>
      <c r="D975" s="442"/>
      <c r="E975" s="442"/>
      <c r="F975" s="442"/>
      <c r="G975" s="442"/>
      <c r="H975" s="442"/>
      <c r="I975" s="442"/>
      <c r="J975" s="441"/>
      <c r="K975" s="442"/>
      <c r="L975" s="442"/>
      <c r="M975" s="442"/>
      <c r="N975" s="442"/>
      <c r="O975" s="442"/>
      <c r="P975" s="442"/>
      <c r="Q975" s="442"/>
      <c r="R975" s="442"/>
      <c r="S975" s="442"/>
      <c r="T975" s="442"/>
      <c r="U975" s="442"/>
      <c r="V975" s="442"/>
      <c r="W975" s="442"/>
      <c r="X975" s="442"/>
      <c r="Y975" s="442"/>
      <c r="Z975" s="442"/>
      <c r="AA975" s="442"/>
      <c r="AB975" s="442"/>
      <c r="AC975" s="441"/>
      <c r="AD975" s="441"/>
      <c r="AE975" s="441"/>
      <c r="AF975" s="441"/>
      <c r="AG975" s="441"/>
      <c r="AH975" s="441"/>
      <c r="AI975" s="441"/>
      <c r="AJ975" s="441"/>
    </row>
    <row r="976" spans="1:36" ht="12.75" customHeight="1" x14ac:dyDescent="0.2">
      <c r="A976" s="441"/>
      <c r="B976" s="441"/>
      <c r="C976" s="442"/>
      <c r="D976" s="442"/>
      <c r="E976" s="442"/>
      <c r="F976" s="442"/>
      <c r="G976" s="442"/>
      <c r="H976" s="442"/>
      <c r="I976" s="442"/>
      <c r="J976" s="441"/>
      <c r="K976" s="442"/>
      <c r="L976" s="442"/>
      <c r="M976" s="442"/>
      <c r="N976" s="442"/>
      <c r="O976" s="442"/>
      <c r="P976" s="442"/>
      <c r="Q976" s="442"/>
      <c r="R976" s="442"/>
      <c r="S976" s="442"/>
      <c r="T976" s="442"/>
      <c r="U976" s="442"/>
      <c r="V976" s="442"/>
      <c r="W976" s="442"/>
      <c r="X976" s="442"/>
      <c r="Y976" s="442"/>
      <c r="Z976" s="442"/>
      <c r="AA976" s="442"/>
      <c r="AB976" s="442"/>
      <c r="AC976" s="441"/>
      <c r="AD976" s="441"/>
      <c r="AE976" s="441"/>
      <c r="AF976" s="441"/>
      <c r="AG976" s="441"/>
      <c r="AH976" s="441"/>
      <c r="AI976" s="441"/>
      <c r="AJ976" s="441"/>
    </row>
    <row r="977" spans="1:36" ht="12.75" customHeight="1" x14ac:dyDescent="0.2">
      <c r="A977" s="441"/>
      <c r="B977" s="441"/>
      <c r="C977" s="442"/>
      <c r="D977" s="442"/>
      <c r="E977" s="442"/>
      <c r="F977" s="442"/>
      <c r="G977" s="442"/>
      <c r="H977" s="442"/>
      <c r="I977" s="442"/>
      <c r="J977" s="441"/>
      <c r="K977" s="442"/>
      <c r="L977" s="442"/>
      <c r="M977" s="442"/>
      <c r="N977" s="442"/>
      <c r="O977" s="442"/>
      <c r="P977" s="442"/>
      <c r="Q977" s="442"/>
      <c r="R977" s="442"/>
      <c r="S977" s="442"/>
      <c r="T977" s="442"/>
      <c r="U977" s="442"/>
      <c r="V977" s="442"/>
      <c r="W977" s="442"/>
      <c r="X977" s="442"/>
      <c r="Y977" s="442"/>
      <c r="Z977" s="442"/>
      <c r="AA977" s="442"/>
      <c r="AB977" s="442"/>
      <c r="AC977" s="441"/>
      <c r="AD977" s="441"/>
      <c r="AE977" s="441"/>
      <c r="AF977" s="441"/>
      <c r="AG977" s="441"/>
      <c r="AH977" s="441"/>
      <c r="AI977" s="441"/>
      <c r="AJ977" s="441"/>
    </row>
    <row r="978" spans="1:36" ht="12.75" customHeight="1" x14ac:dyDescent="0.2">
      <c r="A978" s="441"/>
      <c r="B978" s="441"/>
      <c r="C978" s="442"/>
      <c r="D978" s="442"/>
      <c r="E978" s="442"/>
      <c r="F978" s="442"/>
      <c r="G978" s="442"/>
      <c r="H978" s="442"/>
      <c r="I978" s="442"/>
      <c r="J978" s="441"/>
      <c r="K978" s="442"/>
      <c r="L978" s="442"/>
      <c r="M978" s="442"/>
      <c r="N978" s="442"/>
      <c r="O978" s="442"/>
      <c r="P978" s="442"/>
      <c r="Q978" s="442"/>
      <c r="R978" s="442"/>
      <c r="S978" s="442"/>
      <c r="T978" s="442"/>
      <c r="U978" s="442"/>
      <c r="V978" s="442"/>
      <c r="W978" s="442"/>
      <c r="X978" s="442"/>
      <c r="Y978" s="442"/>
      <c r="Z978" s="442"/>
      <c r="AA978" s="442"/>
      <c r="AB978" s="442"/>
      <c r="AC978" s="441"/>
      <c r="AD978" s="441"/>
      <c r="AE978" s="441"/>
      <c r="AF978" s="441"/>
      <c r="AG978" s="441"/>
      <c r="AH978" s="441"/>
      <c r="AI978" s="441"/>
      <c r="AJ978" s="441"/>
    </row>
    <row r="979" spans="1:36" ht="12.75" customHeight="1" x14ac:dyDescent="0.2">
      <c r="A979" s="441"/>
      <c r="B979" s="441"/>
      <c r="C979" s="442"/>
      <c r="D979" s="442"/>
      <c r="E979" s="442"/>
      <c r="F979" s="442"/>
      <c r="G979" s="442"/>
      <c r="H979" s="442"/>
      <c r="I979" s="442"/>
      <c r="J979" s="441"/>
      <c r="K979" s="442"/>
      <c r="L979" s="442"/>
      <c r="M979" s="442"/>
      <c r="N979" s="442"/>
      <c r="O979" s="442"/>
      <c r="P979" s="442"/>
      <c r="Q979" s="442"/>
      <c r="R979" s="442"/>
      <c r="S979" s="442"/>
      <c r="T979" s="442"/>
      <c r="U979" s="442"/>
      <c r="V979" s="442"/>
      <c r="W979" s="442"/>
      <c r="X979" s="442"/>
      <c r="Y979" s="442"/>
      <c r="Z979" s="442"/>
      <c r="AA979" s="442"/>
      <c r="AB979" s="442"/>
      <c r="AC979" s="441"/>
      <c r="AD979" s="441"/>
      <c r="AE979" s="441"/>
      <c r="AF979" s="441"/>
      <c r="AG979" s="441"/>
      <c r="AH979" s="441"/>
      <c r="AI979" s="441"/>
      <c r="AJ979" s="441"/>
    </row>
    <row r="980" spans="1:36" ht="12.75" customHeight="1" x14ac:dyDescent="0.2">
      <c r="A980" s="441"/>
      <c r="B980" s="441"/>
      <c r="C980" s="442"/>
      <c r="D980" s="442"/>
      <c r="E980" s="442"/>
      <c r="F980" s="442"/>
      <c r="G980" s="442"/>
      <c r="H980" s="442"/>
      <c r="I980" s="442"/>
      <c r="J980" s="441"/>
      <c r="K980" s="442"/>
      <c r="L980" s="442"/>
      <c r="M980" s="442"/>
      <c r="N980" s="442"/>
      <c r="O980" s="442"/>
      <c r="P980" s="442"/>
      <c r="Q980" s="442"/>
      <c r="R980" s="442"/>
      <c r="S980" s="442"/>
      <c r="T980" s="442"/>
      <c r="U980" s="442"/>
      <c r="V980" s="442"/>
      <c r="W980" s="442"/>
      <c r="X980" s="442"/>
      <c r="Y980" s="442"/>
      <c r="Z980" s="442"/>
      <c r="AA980" s="442"/>
      <c r="AB980" s="442"/>
      <c r="AC980" s="441"/>
      <c r="AD980" s="441"/>
      <c r="AE980" s="441"/>
      <c r="AF980" s="441"/>
      <c r="AG980" s="441"/>
      <c r="AH980" s="441"/>
      <c r="AI980" s="441"/>
      <c r="AJ980" s="441"/>
    </row>
    <row r="981" spans="1:36" ht="12.75" customHeight="1" x14ac:dyDescent="0.2">
      <c r="A981" s="441"/>
      <c r="B981" s="441"/>
      <c r="C981" s="442"/>
      <c r="D981" s="442"/>
      <c r="E981" s="442"/>
      <c r="F981" s="442"/>
      <c r="G981" s="442"/>
      <c r="H981" s="442"/>
      <c r="I981" s="442"/>
      <c r="J981" s="441"/>
      <c r="K981" s="442"/>
      <c r="L981" s="442"/>
      <c r="M981" s="442"/>
      <c r="N981" s="442"/>
      <c r="O981" s="442"/>
      <c r="P981" s="442"/>
      <c r="Q981" s="442"/>
      <c r="R981" s="442"/>
      <c r="S981" s="442"/>
      <c r="T981" s="442"/>
      <c r="U981" s="442"/>
      <c r="V981" s="442"/>
      <c r="W981" s="442"/>
      <c r="X981" s="442"/>
      <c r="Y981" s="442"/>
      <c r="Z981" s="442"/>
      <c r="AA981" s="442"/>
      <c r="AB981" s="442"/>
      <c r="AC981" s="441"/>
      <c r="AD981" s="441"/>
      <c r="AE981" s="441"/>
      <c r="AF981" s="441"/>
      <c r="AG981" s="441"/>
      <c r="AH981" s="441"/>
      <c r="AI981" s="441"/>
      <c r="AJ981" s="441"/>
    </row>
    <row r="982" spans="1:36" ht="12.75" customHeight="1" x14ac:dyDescent="0.2">
      <c r="A982" s="441"/>
      <c r="B982" s="441"/>
      <c r="C982" s="442"/>
      <c r="D982" s="442"/>
      <c r="E982" s="442"/>
      <c r="F982" s="442"/>
      <c r="G982" s="442"/>
      <c r="H982" s="442"/>
      <c r="I982" s="442"/>
      <c r="J982" s="441"/>
      <c r="K982" s="442"/>
      <c r="L982" s="442"/>
      <c r="M982" s="442"/>
      <c r="N982" s="442"/>
      <c r="O982" s="442"/>
      <c r="P982" s="442"/>
      <c r="Q982" s="442"/>
      <c r="R982" s="442"/>
      <c r="S982" s="442"/>
      <c r="T982" s="442"/>
      <c r="U982" s="442"/>
      <c r="V982" s="442"/>
      <c r="W982" s="442"/>
      <c r="X982" s="442"/>
      <c r="Y982" s="442"/>
      <c r="Z982" s="442"/>
      <c r="AA982" s="442"/>
      <c r="AB982" s="442"/>
      <c r="AC982" s="441"/>
      <c r="AD982" s="441"/>
      <c r="AE982" s="441"/>
      <c r="AF982" s="441"/>
      <c r="AG982" s="441"/>
      <c r="AH982" s="441"/>
      <c r="AI982" s="441"/>
      <c r="AJ982" s="441"/>
    </row>
    <row r="983" spans="1:36" ht="12.75" customHeight="1" x14ac:dyDescent="0.2">
      <c r="A983" s="441"/>
      <c r="B983" s="441"/>
      <c r="C983" s="442"/>
      <c r="D983" s="442"/>
      <c r="E983" s="442"/>
      <c r="F983" s="442"/>
      <c r="G983" s="442"/>
      <c r="H983" s="442"/>
      <c r="I983" s="442"/>
      <c r="J983" s="441"/>
      <c r="K983" s="442"/>
      <c r="L983" s="442"/>
      <c r="M983" s="442"/>
      <c r="N983" s="442"/>
      <c r="O983" s="442"/>
      <c r="P983" s="442"/>
      <c r="Q983" s="442"/>
      <c r="R983" s="442"/>
      <c r="S983" s="442"/>
      <c r="T983" s="442"/>
      <c r="U983" s="442"/>
      <c r="V983" s="442"/>
      <c r="W983" s="442"/>
      <c r="X983" s="442"/>
      <c r="Y983" s="442"/>
      <c r="Z983" s="442"/>
      <c r="AA983" s="442"/>
      <c r="AB983" s="442"/>
      <c r="AC983" s="441"/>
      <c r="AD983" s="441"/>
      <c r="AE983" s="441"/>
      <c r="AF983" s="441"/>
      <c r="AG983" s="441"/>
      <c r="AH983" s="441"/>
      <c r="AI983" s="441"/>
      <c r="AJ983" s="441"/>
    </row>
    <row r="984" spans="1:36" ht="12.75" customHeight="1" x14ac:dyDescent="0.2">
      <c r="A984" s="441"/>
      <c r="B984" s="441"/>
      <c r="C984" s="442"/>
      <c r="D984" s="442"/>
      <c r="E984" s="442"/>
      <c r="F984" s="442"/>
      <c r="G984" s="442"/>
      <c r="H984" s="442"/>
      <c r="I984" s="442"/>
      <c r="J984" s="441"/>
      <c r="K984" s="442"/>
      <c r="L984" s="442"/>
      <c r="M984" s="442"/>
      <c r="N984" s="442"/>
      <c r="O984" s="442"/>
      <c r="P984" s="442"/>
      <c r="Q984" s="442"/>
      <c r="R984" s="442"/>
      <c r="S984" s="442"/>
      <c r="T984" s="442"/>
      <c r="U984" s="442"/>
      <c r="V984" s="442"/>
      <c r="W984" s="442"/>
      <c r="X984" s="442"/>
      <c r="Y984" s="442"/>
      <c r="Z984" s="442"/>
      <c r="AA984" s="442"/>
      <c r="AB984" s="442"/>
      <c r="AC984" s="441"/>
      <c r="AD984" s="441"/>
      <c r="AE984" s="441"/>
      <c r="AF984" s="441"/>
      <c r="AG984" s="441"/>
      <c r="AH984" s="441"/>
      <c r="AI984" s="441"/>
      <c r="AJ984" s="441"/>
    </row>
    <row r="985" spans="1:36" ht="12.75" customHeight="1" x14ac:dyDescent="0.2">
      <c r="A985" s="441"/>
      <c r="B985" s="441"/>
      <c r="C985" s="442"/>
      <c r="D985" s="442"/>
      <c r="E985" s="442"/>
      <c r="F985" s="442"/>
      <c r="G985" s="442"/>
      <c r="H985" s="442"/>
      <c r="I985" s="442"/>
      <c r="J985" s="441"/>
      <c r="K985" s="442"/>
      <c r="L985" s="442"/>
      <c r="M985" s="442"/>
      <c r="N985" s="442"/>
      <c r="O985" s="442"/>
      <c r="P985" s="442"/>
      <c r="Q985" s="442"/>
      <c r="R985" s="442"/>
      <c r="S985" s="442"/>
      <c r="T985" s="442"/>
      <c r="U985" s="442"/>
      <c r="V985" s="442"/>
      <c r="W985" s="442"/>
      <c r="X985" s="442"/>
      <c r="Y985" s="442"/>
      <c r="Z985" s="442"/>
      <c r="AA985" s="442"/>
      <c r="AB985" s="442"/>
      <c r="AC985" s="441"/>
      <c r="AD985" s="441"/>
      <c r="AE985" s="441"/>
      <c r="AF985" s="441"/>
      <c r="AG985" s="441"/>
      <c r="AH985" s="441"/>
      <c r="AI985" s="441"/>
      <c r="AJ985" s="441"/>
    </row>
    <row r="986" spans="1:36" ht="12.75" customHeight="1" x14ac:dyDescent="0.2">
      <c r="A986" s="441"/>
      <c r="B986" s="441"/>
      <c r="C986" s="442"/>
      <c r="D986" s="442"/>
      <c r="E986" s="442"/>
      <c r="F986" s="442"/>
      <c r="G986" s="442"/>
      <c r="H986" s="442"/>
      <c r="I986" s="442"/>
      <c r="J986" s="441"/>
      <c r="K986" s="442"/>
      <c r="L986" s="442"/>
      <c r="M986" s="442"/>
      <c r="N986" s="442"/>
      <c r="O986" s="442"/>
      <c r="P986" s="442"/>
      <c r="Q986" s="442"/>
      <c r="R986" s="442"/>
      <c r="S986" s="442"/>
      <c r="T986" s="442"/>
      <c r="U986" s="442"/>
      <c r="V986" s="442"/>
      <c r="W986" s="442"/>
      <c r="X986" s="442"/>
      <c r="Y986" s="442"/>
      <c r="Z986" s="442"/>
      <c r="AA986" s="442"/>
      <c r="AB986" s="442"/>
      <c r="AC986" s="441"/>
      <c r="AD986" s="441"/>
      <c r="AE986" s="441"/>
      <c r="AF986" s="441"/>
      <c r="AG986" s="441"/>
      <c r="AH986" s="441"/>
      <c r="AI986" s="441"/>
      <c r="AJ986" s="441"/>
    </row>
    <row r="987" spans="1:36" ht="12.75" customHeight="1" x14ac:dyDescent="0.2">
      <c r="A987" s="441"/>
      <c r="B987" s="441"/>
      <c r="C987" s="442"/>
      <c r="D987" s="442"/>
      <c r="E987" s="442"/>
      <c r="F987" s="442"/>
      <c r="G987" s="442"/>
      <c r="H987" s="442"/>
      <c r="I987" s="442"/>
      <c r="J987" s="441"/>
      <c r="K987" s="442"/>
      <c r="L987" s="442"/>
      <c r="M987" s="442"/>
      <c r="N987" s="442"/>
      <c r="O987" s="442"/>
      <c r="P987" s="442"/>
      <c r="Q987" s="442"/>
      <c r="R987" s="442"/>
      <c r="S987" s="442"/>
      <c r="T987" s="442"/>
      <c r="U987" s="442"/>
      <c r="V987" s="442"/>
      <c r="W987" s="442"/>
      <c r="X987" s="442"/>
      <c r="Y987" s="442"/>
      <c r="Z987" s="442"/>
      <c r="AA987" s="442"/>
      <c r="AB987" s="442"/>
      <c r="AC987" s="441"/>
      <c r="AD987" s="441"/>
      <c r="AE987" s="441"/>
      <c r="AF987" s="441"/>
      <c r="AG987" s="441"/>
      <c r="AH987" s="441"/>
      <c r="AI987" s="441"/>
      <c r="AJ987" s="441"/>
    </row>
    <row r="988" spans="1:36" ht="12.75" customHeight="1" x14ac:dyDescent="0.2">
      <c r="A988" s="441"/>
      <c r="B988" s="441"/>
      <c r="C988" s="442"/>
      <c r="D988" s="442"/>
      <c r="E988" s="442"/>
      <c r="F988" s="442"/>
      <c r="G988" s="442"/>
      <c r="H988" s="442"/>
      <c r="I988" s="442"/>
      <c r="J988" s="441"/>
      <c r="K988" s="442"/>
      <c r="L988" s="442"/>
      <c r="M988" s="442"/>
      <c r="N988" s="442"/>
      <c r="O988" s="442"/>
      <c r="P988" s="442"/>
      <c r="Q988" s="442"/>
      <c r="R988" s="442"/>
      <c r="S988" s="442"/>
      <c r="T988" s="442"/>
      <c r="U988" s="442"/>
      <c r="V988" s="442"/>
      <c r="W988" s="442"/>
      <c r="X988" s="442"/>
      <c r="Y988" s="442"/>
      <c r="Z988" s="442"/>
      <c r="AA988" s="442"/>
      <c r="AB988" s="442"/>
      <c r="AC988" s="441"/>
      <c r="AD988" s="441"/>
      <c r="AE988" s="441"/>
      <c r="AF988" s="441"/>
      <c r="AG988" s="441"/>
      <c r="AH988" s="441"/>
      <c r="AI988" s="441"/>
      <c r="AJ988" s="441"/>
    </row>
    <row r="989" spans="1:36" ht="12.75" customHeight="1" x14ac:dyDescent="0.2">
      <c r="A989" s="441"/>
      <c r="B989" s="441"/>
      <c r="C989" s="442"/>
      <c r="D989" s="442"/>
      <c r="E989" s="442"/>
      <c r="F989" s="442"/>
      <c r="G989" s="442"/>
      <c r="H989" s="442"/>
      <c r="I989" s="442"/>
      <c r="J989" s="441"/>
      <c r="K989" s="442"/>
      <c r="L989" s="442"/>
      <c r="M989" s="442"/>
      <c r="N989" s="442"/>
      <c r="O989" s="442"/>
      <c r="P989" s="442"/>
      <c r="Q989" s="442"/>
      <c r="R989" s="442"/>
      <c r="S989" s="442"/>
      <c r="T989" s="442"/>
      <c r="U989" s="442"/>
      <c r="V989" s="442"/>
      <c r="W989" s="442"/>
      <c r="X989" s="442"/>
      <c r="Y989" s="442"/>
      <c r="Z989" s="442"/>
      <c r="AA989" s="442"/>
      <c r="AB989" s="442"/>
      <c r="AC989" s="441"/>
      <c r="AD989" s="441"/>
      <c r="AE989" s="441"/>
      <c r="AF989" s="441"/>
      <c r="AG989" s="441"/>
      <c r="AH989" s="441"/>
      <c r="AI989" s="441"/>
      <c r="AJ989" s="441"/>
    </row>
    <row r="990" spans="1:36" ht="12.75" customHeight="1" x14ac:dyDescent="0.2">
      <c r="A990" s="441"/>
      <c r="B990" s="441"/>
      <c r="C990" s="442"/>
      <c r="D990" s="442"/>
      <c r="E990" s="442"/>
      <c r="F990" s="442"/>
      <c r="G990" s="442"/>
      <c r="H990" s="442"/>
      <c r="I990" s="442"/>
      <c r="J990" s="441"/>
      <c r="K990" s="442"/>
      <c r="L990" s="442"/>
      <c r="M990" s="442"/>
      <c r="N990" s="442"/>
      <c r="O990" s="442"/>
      <c r="P990" s="442"/>
      <c r="Q990" s="442"/>
      <c r="R990" s="442"/>
      <c r="S990" s="442"/>
      <c r="T990" s="442"/>
      <c r="U990" s="442"/>
      <c r="V990" s="442"/>
      <c r="W990" s="442"/>
      <c r="X990" s="442"/>
      <c r="Y990" s="442"/>
      <c r="Z990" s="442"/>
      <c r="AA990" s="442"/>
      <c r="AB990" s="442"/>
      <c r="AC990" s="441"/>
      <c r="AD990" s="441"/>
      <c r="AE990" s="441"/>
      <c r="AF990" s="441"/>
      <c r="AG990" s="441"/>
      <c r="AH990" s="441"/>
      <c r="AI990" s="441"/>
      <c r="AJ990" s="441"/>
    </row>
    <row r="991" spans="1:36" ht="12.75" customHeight="1" x14ac:dyDescent="0.2">
      <c r="A991" s="441"/>
      <c r="B991" s="441"/>
      <c r="C991" s="442"/>
      <c r="D991" s="442"/>
      <c r="E991" s="442"/>
      <c r="F991" s="442"/>
      <c r="G991" s="442"/>
      <c r="H991" s="442"/>
      <c r="I991" s="442"/>
      <c r="J991" s="441"/>
      <c r="K991" s="442"/>
      <c r="L991" s="442"/>
      <c r="M991" s="442"/>
      <c r="N991" s="442"/>
      <c r="O991" s="442"/>
      <c r="P991" s="442"/>
      <c r="Q991" s="442"/>
      <c r="R991" s="442"/>
      <c r="S991" s="442"/>
      <c r="T991" s="442"/>
      <c r="U991" s="442"/>
      <c r="V991" s="442"/>
      <c r="W991" s="442"/>
      <c r="X991" s="442"/>
      <c r="Y991" s="442"/>
      <c r="Z991" s="442"/>
      <c r="AA991" s="442"/>
      <c r="AB991" s="442"/>
      <c r="AC991" s="441"/>
      <c r="AD991" s="441"/>
      <c r="AE991" s="441"/>
      <c r="AF991" s="441"/>
      <c r="AG991" s="441"/>
      <c r="AH991" s="441"/>
      <c r="AI991" s="441"/>
      <c r="AJ991" s="441"/>
    </row>
    <row r="992" spans="1:36" ht="12.75" customHeight="1" x14ac:dyDescent="0.2">
      <c r="A992" s="441"/>
      <c r="B992" s="441"/>
      <c r="C992" s="442"/>
      <c r="D992" s="442"/>
      <c r="E992" s="442"/>
      <c r="F992" s="442"/>
      <c r="G992" s="442"/>
      <c r="H992" s="442"/>
      <c r="I992" s="442"/>
      <c r="J992" s="441"/>
      <c r="K992" s="442"/>
      <c r="L992" s="442"/>
      <c r="M992" s="442"/>
      <c r="N992" s="442"/>
      <c r="O992" s="442"/>
      <c r="P992" s="442"/>
      <c r="Q992" s="442"/>
      <c r="R992" s="442"/>
      <c r="S992" s="442"/>
      <c r="T992" s="442"/>
      <c r="U992" s="442"/>
      <c r="V992" s="442"/>
      <c r="W992" s="442"/>
      <c r="X992" s="442"/>
      <c r="Y992" s="442"/>
      <c r="Z992" s="442"/>
      <c r="AA992" s="442"/>
      <c r="AB992" s="442"/>
      <c r="AC992" s="441"/>
      <c r="AD992" s="441"/>
      <c r="AE992" s="441"/>
      <c r="AF992" s="441"/>
      <c r="AG992" s="441"/>
      <c r="AH992" s="441"/>
      <c r="AI992" s="441"/>
      <c r="AJ992" s="441"/>
    </row>
    <row r="993" spans="1:36" ht="12.75" customHeight="1" x14ac:dyDescent="0.2">
      <c r="A993" s="441"/>
      <c r="B993" s="441"/>
      <c r="C993" s="442"/>
      <c r="D993" s="442"/>
      <c r="E993" s="442"/>
      <c r="F993" s="442"/>
      <c r="G993" s="442"/>
      <c r="H993" s="442"/>
      <c r="I993" s="442"/>
      <c r="J993" s="441"/>
      <c r="K993" s="442"/>
      <c r="L993" s="442"/>
      <c r="M993" s="442"/>
      <c r="N993" s="442"/>
      <c r="O993" s="442"/>
      <c r="P993" s="442"/>
      <c r="Q993" s="442"/>
      <c r="R993" s="442"/>
      <c r="S993" s="442"/>
      <c r="T993" s="442"/>
      <c r="U993" s="442"/>
      <c r="V993" s="442"/>
      <c r="W993" s="442"/>
      <c r="X993" s="442"/>
      <c r="Y993" s="442"/>
      <c r="Z993" s="442"/>
      <c r="AA993" s="442"/>
      <c r="AB993" s="442"/>
      <c r="AC993" s="441"/>
      <c r="AD993" s="441"/>
      <c r="AE993" s="441"/>
      <c r="AF993" s="441"/>
      <c r="AG993" s="441"/>
      <c r="AH993" s="441"/>
      <c r="AI993" s="441"/>
      <c r="AJ993" s="441"/>
    </row>
    <row r="994" spans="1:36" ht="12.75" customHeight="1" x14ac:dyDescent="0.2">
      <c r="A994" s="441"/>
      <c r="B994" s="441"/>
      <c r="C994" s="442"/>
      <c r="D994" s="442"/>
      <c r="E994" s="442"/>
      <c r="F994" s="442"/>
      <c r="G994" s="442"/>
      <c r="H994" s="442"/>
      <c r="I994" s="442"/>
      <c r="J994" s="441"/>
      <c r="K994" s="442"/>
      <c r="L994" s="442"/>
      <c r="M994" s="442"/>
      <c r="N994" s="442"/>
      <c r="O994" s="442"/>
      <c r="P994" s="442"/>
      <c r="Q994" s="442"/>
      <c r="R994" s="442"/>
      <c r="S994" s="442"/>
      <c r="T994" s="442"/>
      <c r="U994" s="442"/>
      <c r="V994" s="442"/>
      <c r="W994" s="442"/>
      <c r="X994" s="442"/>
      <c r="Y994" s="442"/>
      <c r="Z994" s="442"/>
      <c r="AA994" s="442"/>
      <c r="AB994" s="442"/>
      <c r="AC994" s="441"/>
      <c r="AD994" s="441"/>
      <c r="AE994" s="441"/>
      <c r="AF994" s="441"/>
      <c r="AG994" s="441"/>
      <c r="AH994" s="441"/>
      <c r="AI994" s="441"/>
      <c r="AJ994" s="441"/>
    </row>
    <row r="995" spans="1:36" ht="12.75" customHeight="1" x14ac:dyDescent="0.2">
      <c r="A995" s="441"/>
      <c r="B995" s="441"/>
      <c r="C995" s="442"/>
      <c r="D995" s="442"/>
      <c r="E995" s="442"/>
      <c r="F995" s="442"/>
      <c r="G995" s="442"/>
      <c r="H995" s="442"/>
      <c r="I995" s="442"/>
      <c r="J995" s="441"/>
      <c r="K995" s="442"/>
      <c r="L995" s="442"/>
      <c r="M995" s="442"/>
      <c r="N995" s="442"/>
      <c r="O995" s="442"/>
      <c r="P995" s="442"/>
      <c r="Q995" s="442"/>
      <c r="R995" s="442"/>
      <c r="S995" s="442"/>
      <c r="T995" s="442"/>
      <c r="U995" s="442"/>
      <c r="V995" s="442"/>
      <c r="W995" s="442"/>
      <c r="X995" s="442"/>
      <c r="Y995" s="442"/>
      <c r="Z995" s="442"/>
      <c r="AA995" s="442"/>
      <c r="AB995" s="442"/>
      <c r="AC995" s="441"/>
      <c r="AD995" s="441"/>
      <c r="AE995" s="441"/>
      <c r="AF995" s="441"/>
      <c r="AG995" s="441"/>
      <c r="AH995" s="441"/>
      <c r="AI995" s="441"/>
      <c r="AJ995" s="441"/>
    </row>
    <row r="996" spans="1:36" ht="12.75" customHeight="1" x14ac:dyDescent="0.2">
      <c r="A996" s="441"/>
      <c r="B996" s="441"/>
      <c r="C996" s="442"/>
      <c r="D996" s="442"/>
      <c r="E996" s="442"/>
      <c r="F996" s="442"/>
      <c r="G996" s="442"/>
      <c r="H996" s="442"/>
      <c r="I996" s="442"/>
      <c r="J996" s="441"/>
      <c r="K996" s="442"/>
      <c r="L996" s="442"/>
      <c r="M996" s="442"/>
      <c r="N996" s="442"/>
      <c r="O996" s="442"/>
      <c r="P996" s="442"/>
      <c r="Q996" s="442"/>
      <c r="R996" s="442"/>
      <c r="S996" s="442"/>
      <c r="T996" s="442"/>
      <c r="U996" s="442"/>
      <c r="V996" s="442"/>
      <c r="W996" s="442"/>
      <c r="X996" s="442"/>
      <c r="Y996" s="442"/>
      <c r="Z996" s="442"/>
      <c r="AA996" s="442"/>
      <c r="AB996" s="442"/>
      <c r="AC996" s="441"/>
      <c r="AD996" s="441"/>
      <c r="AE996" s="441"/>
      <c r="AF996" s="441"/>
      <c r="AG996" s="441"/>
      <c r="AH996" s="441"/>
      <c r="AI996" s="441"/>
      <c r="AJ996" s="441"/>
    </row>
    <row r="997" spans="1:36" ht="12.75" customHeight="1" x14ac:dyDescent="0.2">
      <c r="A997" s="441"/>
      <c r="B997" s="441"/>
      <c r="C997" s="442"/>
      <c r="D997" s="442"/>
      <c r="E997" s="442"/>
      <c r="F997" s="442"/>
      <c r="G997" s="442"/>
      <c r="H997" s="442"/>
      <c r="I997" s="442"/>
      <c r="J997" s="441"/>
      <c r="K997" s="442"/>
      <c r="L997" s="442"/>
      <c r="M997" s="442"/>
      <c r="N997" s="442"/>
      <c r="O997" s="442"/>
      <c r="P997" s="442"/>
      <c r="Q997" s="442"/>
      <c r="R997" s="442"/>
      <c r="S997" s="442"/>
      <c r="T997" s="442"/>
      <c r="U997" s="442"/>
      <c r="V997" s="442"/>
      <c r="W997" s="442"/>
      <c r="X997" s="442"/>
      <c r="Y997" s="442"/>
      <c r="Z997" s="442"/>
      <c r="AA997" s="442"/>
      <c r="AB997" s="442"/>
      <c r="AC997" s="441"/>
      <c r="AD997" s="441"/>
      <c r="AE997" s="441"/>
      <c r="AF997" s="441"/>
      <c r="AG997" s="441"/>
      <c r="AH997" s="441"/>
      <c r="AI997" s="441"/>
      <c r="AJ997" s="441"/>
    </row>
    <row r="998" spans="1:36" ht="12.75" customHeight="1" x14ac:dyDescent="0.2">
      <c r="A998" s="441"/>
      <c r="B998" s="441"/>
      <c r="C998" s="442"/>
      <c r="D998" s="442"/>
      <c r="E998" s="442"/>
      <c r="F998" s="442"/>
      <c r="G998" s="442"/>
      <c r="H998" s="442"/>
      <c r="I998" s="442"/>
      <c r="J998" s="441"/>
      <c r="K998" s="442"/>
      <c r="L998" s="442"/>
      <c r="M998" s="442"/>
      <c r="N998" s="442"/>
      <c r="O998" s="442"/>
      <c r="P998" s="442"/>
      <c r="Q998" s="442"/>
      <c r="R998" s="442"/>
      <c r="S998" s="442"/>
      <c r="T998" s="442"/>
      <c r="U998" s="442"/>
      <c r="V998" s="442"/>
      <c r="W998" s="442"/>
      <c r="X998" s="442"/>
      <c r="Y998" s="442"/>
      <c r="Z998" s="442"/>
      <c r="AA998" s="442"/>
      <c r="AB998" s="442"/>
      <c r="AC998" s="441"/>
      <c r="AD998" s="441"/>
      <c r="AE998" s="441"/>
      <c r="AF998" s="441"/>
      <c r="AG998" s="441"/>
      <c r="AH998" s="441"/>
      <c r="AI998" s="441"/>
      <c r="AJ998" s="441"/>
    </row>
    <row r="999" spans="1:36" ht="12.75" customHeight="1" x14ac:dyDescent="0.2">
      <c r="A999" s="441"/>
      <c r="B999" s="441"/>
      <c r="C999" s="442"/>
      <c r="D999" s="442"/>
      <c r="E999" s="442"/>
      <c r="F999" s="442"/>
      <c r="G999" s="442"/>
      <c r="H999" s="442"/>
      <c r="I999" s="442"/>
      <c r="J999" s="441"/>
      <c r="K999" s="442"/>
      <c r="L999" s="442"/>
      <c r="M999" s="442"/>
      <c r="N999" s="442"/>
      <c r="O999" s="442"/>
      <c r="P999" s="442"/>
      <c r="Q999" s="442"/>
      <c r="R999" s="442"/>
      <c r="S999" s="442"/>
      <c r="T999" s="442"/>
      <c r="U999" s="442"/>
      <c r="V999" s="442"/>
      <c r="W999" s="442"/>
      <c r="X999" s="442"/>
      <c r="Y999" s="442"/>
      <c r="Z999" s="442"/>
      <c r="AA999" s="442"/>
      <c r="AB999" s="442"/>
      <c r="AC999" s="441"/>
      <c r="AD999" s="441"/>
      <c r="AE999" s="441"/>
      <c r="AF999" s="441"/>
      <c r="AG999" s="441"/>
      <c r="AH999" s="441"/>
      <c r="AI999" s="441"/>
      <c r="AJ999" s="441"/>
    </row>
    <row r="1000" spans="1:36" ht="12.75" customHeight="1" x14ac:dyDescent="0.2">
      <c r="A1000" s="441"/>
      <c r="B1000" s="441"/>
      <c r="C1000" s="442"/>
      <c r="D1000" s="442"/>
      <c r="E1000" s="442"/>
      <c r="F1000" s="442"/>
      <c r="G1000" s="442"/>
      <c r="H1000" s="442"/>
      <c r="I1000" s="442"/>
      <c r="J1000" s="441"/>
      <c r="K1000" s="442"/>
      <c r="L1000" s="442"/>
      <c r="M1000" s="442"/>
      <c r="N1000" s="442"/>
      <c r="O1000" s="442"/>
      <c r="P1000" s="442"/>
      <c r="Q1000" s="442"/>
      <c r="R1000" s="442"/>
      <c r="S1000" s="442"/>
      <c r="T1000" s="442"/>
      <c r="U1000" s="442"/>
      <c r="V1000" s="442"/>
      <c r="W1000" s="442"/>
      <c r="X1000" s="442"/>
      <c r="Y1000" s="442"/>
      <c r="Z1000" s="442"/>
      <c r="AA1000" s="442"/>
      <c r="AB1000" s="442"/>
      <c r="AC1000" s="441"/>
      <c r="AD1000" s="441"/>
      <c r="AE1000" s="441"/>
      <c r="AF1000" s="441"/>
      <c r="AG1000" s="441"/>
      <c r="AH1000" s="441"/>
      <c r="AI1000" s="441"/>
      <c r="AJ1000" s="441"/>
    </row>
  </sheetData>
  <hyperlinks>
    <hyperlink ref="A5" location="INDICE!A8" display="VOLVER AL INDICE" xr:uid="{8CBCD2AC-BA28-4D67-8A63-1A578DA90853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22" sqref="C22"/>
    </sheetView>
  </sheetViews>
  <sheetFormatPr baseColWidth="10" defaultColWidth="14.42578125" defaultRowHeight="15" customHeight="1" x14ac:dyDescent="0.2"/>
  <cols>
    <col min="1" max="1" width="10.7109375" style="56" customWidth="1"/>
    <col min="2" max="4" width="17" style="56" customWidth="1"/>
    <col min="5" max="5" width="12.7109375" style="56" customWidth="1"/>
    <col min="6" max="6" width="16.42578125" style="56" customWidth="1"/>
    <col min="7" max="8" width="11.42578125" style="56" customWidth="1"/>
    <col min="9" max="9" width="14.28515625" style="56" customWidth="1"/>
    <col min="10" max="10" width="15.5703125" style="56" customWidth="1"/>
    <col min="11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46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x14ac:dyDescent="0.2">
      <c r="A2" s="237" t="s">
        <v>11</v>
      </c>
      <c r="B2" s="231" t="s">
        <v>18</v>
      </c>
      <c r="C2" s="42"/>
      <c r="D2" s="43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x14ac:dyDescent="0.2">
      <c r="A3" s="237" t="s">
        <v>12</v>
      </c>
      <c r="B3" s="129" t="s">
        <v>120</v>
      </c>
      <c r="C3" s="42"/>
      <c r="D3" s="43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6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8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79"/>
      <c r="C6" s="50"/>
      <c r="D6" s="51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21" customHeight="1" x14ac:dyDescent="0.2">
      <c r="A7" s="241" t="s">
        <v>13</v>
      </c>
      <c r="B7" s="232" t="s">
        <v>149</v>
      </c>
      <c r="C7" s="52" t="s">
        <v>149</v>
      </c>
      <c r="D7" s="122" t="s">
        <v>14</v>
      </c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0.75" customHeight="1" x14ac:dyDescent="0.2">
      <c r="A8" s="242"/>
      <c r="B8" s="233"/>
      <c r="C8" s="76"/>
      <c r="D8" s="123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23.25" customHeight="1" thickBot="1" x14ac:dyDescent="0.25">
      <c r="A9" s="244" t="s">
        <v>15</v>
      </c>
      <c r="B9" s="245" t="s">
        <v>16</v>
      </c>
      <c r="C9" s="245" t="s">
        <v>17</v>
      </c>
      <c r="D9" s="144" t="s">
        <v>18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2.75" customHeight="1" x14ac:dyDescent="0.2">
      <c r="A10" s="243">
        <v>2009</v>
      </c>
      <c r="B10" s="234">
        <v>329751209.31999999</v>
      </c>
      <c r="C10" s="130">
        <v>323569488.75999999</v>
      </c>
      <c r="D10" s="131">
        <f t="shared" ref="D10:D21" si="0">(B10-C10)/B10</f>
        <v>1.8746619831198508E-2</v>
      </c>
      <c r="E10" s="125"/>
      <c r="F10" s="230"/>
      <c r="G10" s="126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35">
        <v>419474781.45999998</v>
      </c>
      <c r="C11" s="53">
        <v>384164065.72999996</v>
      </c>
      <c r="D11" s="371">
        <f t="shared" si="0"/>
        <v>8.4178399490666772E-2</v>
      </c>
      <c r="E11" s="87"/>
      <c r="F11" s="230"/>
      <c r="G11" s="126"/>
      <c r="H11" s="87"/>
      <c r="I11" s="86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35">
        <v>557731594.7700001</v>
      </c>
      <c r="C12" s="53">
        <v>552318135.69999993</v>
      </c>
      <c r="D12" s="371">
        <f t="shared" si="0"/>
        <v>9.7062083639579324E-3</v>
      </c>
      <c r="E12" s="87"/>
      <c r="F12" s="230"/>
      <c r="G12" s="126"/>
      <c r="H12" s="87"/>
      <c r="I12" s="86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35">
        <v>758443243.98999989</v>
      </c>
      <c r="C13" s="53">
        <v>695497293.00999987</v>
      </c>
      <c r="D13" s="371">
        <f t="shared" si="0"/>
        <v>8.2993620786778299E-2</v>
      </c>
      <c r="E13" s="87"/>
      <c r="F13" s="230"/>
      <c r="G13" s="126"/>
      <c r="H13" s="87"/>
      <c r="I13" s="86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35">
        <v>976506687.08000004</v>
      </c>
      <c r="C14" s="53">
        <v>908939448.3900001</v>
      </c>
      <c r="D14" s="371">
        <f t="shared" si="0"/>
        <v>6.9192806955621508E-2</v>
      </c>
      <c r="E14" s="87"/>
      <c r="F14" s="230"/>
      <c r="G14" s="126"/>
      <c r="H14" s="87"/>
      <c r="I14" s="86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104">
        <v>1332797960.6400001</v>
      </c>
      <c r="C15" s="104">
        <v>1232515624.7100005</v>
      </c>
      <c r="D15" s="371">
        <f t="shared" si="0"/>
        <v>7.5241963817115023E-2</v>
      </c>
      <c r="E15" s="87"/>
      <c r="F15" s="230"/>
      <c r="G15" s="126"/>
      <c r="H15" s="87"/>
      <c r="I15" s="86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104">
        <v>1747143940.8599999</v>
      </c>
      <c r="C16" s="75">
        <v>1666866708.3</v>
      </c>
      <c r="D16" s="371">
        <f t="shared" si="0"/>
        <v>4.5947692506940745E-2</v>
      </c>
      <c r="E16" s="86"/>
      <c r="F16" s="230"/>
      <c r="G16" s="126"/>
      <c r="H16" s="87"/>
      <c r="I16" s="86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104">
        <v>2526601367.7800002</v>
      </c>
      <c r="C17" s="75">
        <v>2306528481.29</v>
      </c>
      <c r="D17" s="371">
        <f t="shared" si="0"/>
        <v>8.7102338064261958E-2</v>
      </c>
      <c r="E17" s="86"/>
      <c r="F17" s="230"/>
      <c r="G17" s="126"/>
      <c r="H17" s="87"/>
      <c r="I17" s="86"/>
      <c r="J17" s="86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104">
        <v>3455741434.0599999</v>
      </c>
      <c r="C18" s="75">
        <v>3104844754.73</v>
      </c>
      <c r="D18" s="371">
        <f t="shared" si="0"/>
        <v>0.10154020085864662</v>
      </c>
      <c r="E18" s="86"/>
      <c r="F18" s="230"/>
      <c r="G18" s="127"/>
      <c r="H18" s="127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104">
        <v>4235786270.7399998</v>
      </c>
      <c r="C19" s="75">
        <v>4088803129.54</v>
      </c>
      <c r="D19" s="371">
        <f t="shared" si="0"/>
        <v>3.4700320508456999E-2</v>
      </c>
      <c r="E19" s="86"/>
      <c r="F19" s="230"/>
      <c r="G19" s="127"/>
      <c r="H19" s="127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104">
        <v>6191295958.0799999</v>
      </c>
      <c r="C20" s="75">
        <v>6329781178.0600004</v>
      </c>
      <c r="D20" s="371">
        <f t="shared" si="0"/>
        <v>-2.2367727357512163E-2</v>
      </c>
      <c r="E20" s="63"/>
      <c r="F20" s="230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104">
        <v>7945471917.9300003</v>
      </c>
      <c r="C21" s="75">
        <v>7784756356.21</v>
      </c>
      <c r="D21" s="371">
        <f t="shared" si="0"/>
        <v>2.022731480018506E-2</v>
      </c>
      <c r="E21" s="63"/>
      <c r="F21" s="230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104">
        <v>12583885674.4</v>
      </c>
      <c r="C22" s="75">
        <v>11694903899.379999</v>
      </c>
      <c r="D22" s="371">
        <f>(B22-C22)/B22</f>
        <v>7.0644457365700533E-2</v>
      </c>
      <c r="E22" s="63"/>
      <c r="F22" s="230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104">
        <v>22963664340.240002</v>
      </c>
      <c r="C23" s="75">
        <v>20687370946.790001</v>
      </c>
      <c r="D23" s="371">
        <f>(B23-C23)/B23</f>
        <v>9.9125878157919914E-2</v>
      </c>
      <c r="E23" s="63"/>
      <c r="F23" s="230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104">
        <v>48750951369.93</v>
      </c>
      <c r="C24" s="75">
        <v>46859763786.870003</v>
      </c>
      <c r="D24" s="371">
        <f>(B24-C24)/B24</f>
        <v>3.8792834394335493E-2</v>
      </c>
      <c r="E24" s="63"/>
      <c r="F24" s="230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104">
        <v>147529084155.48001</v>
      </c>
      <c r="C25" s="75">
        <v>140437283921.01001</v>
      </c>
      <c r="D25" s="371">
        <f>(B25-C25)/B25</f>
        <v>4.8070523009523976E-2</v>
      </c>
      <c r="E25" s="63"/>
      <c r="F25" s="230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104" t="e">
        <v>#N/A</v>
      </c>
      <c r="C26" s="75" t="e">
        <v>#N/A</v>
      </c>
      <c r="D26" s="371" t="e">
        <f t="shared" ref="D26:D31" si="1">(B26-C26)/B26</f>
        <v>#N/A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104" t="e">
        <v>#N/A</v>
      </c>
      <c r="C27" s="75" t="e">
        <v>#N/A</v>
      </c>
      <c r="D27" s="371" t="e">
        <f t="shared" si="1"/>
        <v>#N/A</v>
      </c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104" t="e">
        <v>#N/A</v>
      </c>
      <c r="C28" s="75" t="e">
        <v>#N/A</v>
      </c>
      <c r="D28" s="371" t="e">
        <f t="shared" si="1"/>
        <v>#N/A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104" t="e">
        <v>#N/A</v>
      </c>
      <c r="C29" s="75" t="e">
        <v>#N/A</v>
      </c>
      <c r="D29" s="371" t="e">
        <f t="shared" si="1"/>
        <v>#N/A</v>
      </c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104" t="e">
        <v>#N/A</v>
      </c>
      <c r="C30" s="75" t="e">
        <v>#N/A</v>
      </c>
      <c r="D30" s="371" t="e">
        <f t="shared" si="1"/>
        <v>#N/A</v>
      </c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21" t="e">
        <v>#N/A</v>
      </c>
      <c r="C31" s="322" t="e">
        <v>#N/A</v>
      </c>
      <c r="D31" s="372" t="e">
        <f t="shared" si="1"/>
        <v>#N/A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1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</sheetData>
  <conditionalFormatting sqref="D11:D31">
    <cfRule type="cellIs" dxfId="13" priority="3" stopIfTrue="1" operator="equal">
      <formula>1</formula>
    </cfRule>
  </conditionalFormatting>
  <hyperlinks>
    <hyperlink ref="A5" location="INDICE!A8" display="VOLVER AL INDICE" xr:uid="{00000000-0004-0000-01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  <ignoredErrors>
    <ignoredError sqref="D26:D31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zoomScale="120" zoomScaleNormal="12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2" sqref="E12"/>
    </sheetView>
  </sheetViews>
  <sheetFormatPr baseColWidth="10" defaultColWidth="14.42578125" defaultRowHeight="15" customHeight="1" x14ac:dyDescent="0.2"/>
  <cols>
    <col min="1" max="1" width="10.7109375" style="56" customWidth="1"/>
    <col min="2" max="15" width="13.28515625" style="56" customWidth="1"/>
    <col min="16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105"/>
      <c r="E1" s="55"/>
      <c r="F1" s="106"/>
      <c r="G1" s="140"/>
      <c r="H1" s="141"/>
      <c r="I1" s="107"/>
      <c r="J1" s="107"/>
      <c r="K1" s="107"/>
      <c r="L1" s="107"/>
      <c r="M1" s="107"/>
      <c r="N1" s="107"/>
      <c r="O1" s="108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x14ac:dyDescent="0.2">
      <c r="A2" s="237" t="s">
        <v>11</v>
      </c>
      <c r="B2" s="231" t="s">
        <v>121</v>
      </c>
      <c r="C2" s="42"/>
      <c r="D2" s="109"/>
      <c r="E2" s="128" t="s">
        <v>19</v>
      </c>
      <c r="F2" s="42"/>
      <c r="G2" s="42"/>
      <c r="H2" s="42"/>
      <c r="I2" s="42"/>
      <c r="J2" s="42"/>
      <c r="K2" s="42"/>
      <c r="L2" s="42"/>
      <c r="M2" s="42"/>
      <c r="N2" s="42"/>
      <c r="O2" s="43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22.5" x14ac:dyDescent="0.2">
      <c r="A3" s="237" t="s">
        <v>12</v>
      </c>
      <c r="B3" s="129" t="s">
        <v>120</v>
      </c>
      <c r="C3" s="42"/>
      <c r="D3" s="109"/>
      <c r="E3" s="128" t="str">
        <f>B3</f>
        <v>Cuenta Ahorro Inversión Financiamiento (CAIF) - MCSF</v>
      </c>
      <c r="F3" s="42"/>
      <c r="G3" s="42"/>
      <c r="H3" s="42"/>
      <c r="I3" s="42"/>
      <c r="J3" s="42"/>
      <c r="K3" s="42"/>
      <c r="L3" s="42"/>
      <c r="M3" s="42"/>
      <c r="N3" s="42"/>
      <c r="O3" s="43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5"/>
      <c r="E4" s="47"/>
      <c r="F4" s="47"/>
      <c r="G4" s="47"/>
      <c r="H4" s="47"/>
      <c r="I4" s="47"/>
      <c r="J4" s="47"/>
      <c r="K4" s="47"/>
      <c r="L4" s="47"/>
      <c r="M4" s="47"/>
      <c r="N4" s="47"/>
      <c r="O4" s="48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7"/>
      <c r="E5" s="70"/>
      <c r="F5" s="70"/>
      <c r="G5" s="70"/>
      <c r="H5" s="70"/>
      <c r="I5" s="70"/>
      <c r="J5" s="70"/>
      <c r="K5" s="70"/>
      <c r="L5" s="70"/>
      <c r="M5" s="70"/>
      <c r="N5" s="70"/>
      <c r="O5" s="72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79"/>
      <c r="C6" s="50"/>
      <c r="D6" s="50"/>
      <c r="E6" s="96"/>
      <c r="F6" s="110"/>
      <c r="G6" s="110"/>
      <c r="H6" s="110"/>
      <c r="I6" s="110"/>
      <c r="J6" s="110"/>
      <c r="K6" s="110"/>
      <c r="L6" s="110"/>
      <c r="M6" s="110"/>
      <c r="N6" s="110"/>
      <c r="O6" s="111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21" customHeight="1" x14ac:dyDescent="0.2">
      <c r="A7" s="237" t="s">
        <v>13</v>
      </c>
      <c r="B7" s="156" t="s">
        <v>149</v>
      </c>
      <c r="C7" s="133" t="s">
        <v>149</v>
      </c>
      <c r="D7" s="134" t="s">
        <v>14</v>
      </c>
      <c r="E7" s="132" t="s">
        <v>149</v>
      </c>
      <c r="F7" s="133" t="s">
        <v>149</v>
      </c>
      <c r="G7" s="133" t="s">
        <v>149</v>
      </c>
      <c r="H7" s="133" t="s">
        <v>149</v>
      </c>
      <c r="I7" s="133" t="s">
        <v>149</v>
      </c>
      <c r="J7" s="133" t="s">
        <v>149</v>
      </c>
      <c r="K7" s="133" t="s">
        <v>149</v>
      </c>
      <c r="L7" s="133" t="s">
        <v>149</v>
      </c>
      <c r="M7" s="133" t="s">
        <v>149</v>
      </c>
      <c r="N7" s="133" t="s">
        <v>149</v>
      </c>
      <c r="O7" s="165" t="s">
        <v>149</v>
      </c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3.5" customHeight="1" x14ac:dyDescent="0.2">
      <c r="A8" s="238"/>
      <c r="B8" s="138" t="s">
        <v>20</v>
      </c>
      <c r="C8" s="80"/>
      <c r="D8" s="81"/>
      <c r="E8" s="139" t="s">
        <v>20</v>
      </c>
      <c r="F8" s="80"/>
      <c r="G8" s="80"/>
      <c r="H8" s="80"/>
      <c r="I8" s="80"/>
      <c r="J8" s="80"/>
      <c r="K8" s="80"/>
      <c r="L8" s="80"/>
      <c r="M8" s="80"/>
      <c r="N8" s="80"/>
      <c r="O8" s="100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33.75" x14ac:dyDescent="0.2">
      <c r="A9" s="244" t="s">
        <v>15</v>
      </c>
      <c r="B9" s="246" t="s">
        <v>21</v>
      </c>
      <c r="C9" s="136" t="s">
        <v>122</v>
      </c>
      <c r="D9" s="137" t="s">
        <v>22</v>
      </c>
      <c r="E9" s="113" t="s">
        <v>23</v>
      </c>
      <c r="F9" s="112" t="s">
        <v>24</v>
      </c>
      <c r="G9" s="112" t="s">
        <v>25</v>
      </c>
      <c r="H9" s="112" t="s">
        <v>26</v>
      </c>
      <c r="I9" s="112" t="s">
        <v>27</v>
      </c>
      <c r="J9" s="112" t="s">
        <v>28</v>
      </c>
      <c r="K9" s="112" t="s">
        <v>29</v>
      </c>
      <c r="L9" s="112" t="s">
        <v>30</v>
      </c>
      <c r="M9" s="112" t="s">
        <v>31</v>
      </c>
      <c r="N9" s="112" t="s">
        <v>32</v>
      </c>
      <c r="O9" s="114" t="s">
        <v>33</v>
      </c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2.75" customHeight="1" x14ac:dyDescent="0.2">
      <c r="A10" s="243">
        <v>2009</v>
      </c>
      <c r="B10" s="247">
        <v>63163374.340000004</v>
      </c>
      <c r="C10" s="115">
        <v>402771771.52999997</v>
      </c>
      <c r="D10" s="116">
        <f t="shared" ref="D10:D22" si="0">B10/C10</f>
        <v>0.15682175069037915</v>
      </c>
      <c r="E10" s="117">
        <v>0</v>
      </c>
      <c r="F10" s="118">
        <v>2533268.79</v>
      </c>
      <c r="G10" s="118">
        <v>32840097.300000001</v>
      </c>
      <c r="H10" s="118">
        <v>3625730.69</v>
      </c>
      <c r="I10" s="118">
        <v>12622521.67</v>
      </c>
      <c r="J10" s="118">
        <v>193767</v>
      </c>
      <c r="K10" s="118">
        <v>642741.22</v>
      </c>
      <c r="L10" s="118">
        <v>3960718.79</v>
      </c>
      <c r="M10" s="118">
        <v>6571965.9800000004</v>
      </c>
      <c r="N10" s="118">
        <v>122560</v>
      </c>
      <c r="O10" s="119">
        <v>50002.9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120">
        <v>64594636.75</v>
      </c>
      <c r="C11" s="82">
        <v>516879249.76999998</v>
      </c>
      <c r="D11" s="369">
        <f t="shared" si="0"/>
        <v>0.12497045833962808</v>
      </c>
      <c r="E11" s="120">
        <v>0</v>
      </c>
      <c r="F11" s="83">
        <v>3790200.62</v>
      </c>
      <c r="G11" s="83">
        <v>23322736.309999999</v>
      </c>
      <c r="H11" s="83">
        <v>4702857.7</v>
      </c>
      <c r="I11" s="83">
        <v>14055587.16</v>
      </c>
      <c r="J11" s="83">
        <v>1362299.07</v>
      </c>
      <c r="K11" s="83">
        <v>244259</v>
      </c>
      <c r="L11" s="83">
        <v>6054651.54</v>
      </c>
      <c r="M11" s="83">
        <v>10480548.880000001</v>
      </c>
      <c r="N11" s="83">
        <v>566586.47</v>
      </c>
      <c r="O11" s="121">
        <v>15000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2.75" customHeight="1" x14ac:dyDescent="0.2">
      <c r="A12" s="243">
        <v>2011</v>
      </c>
      <c r="B12" s="120">
        <v>83189792.790000007</v>
      </c>
      <c r="C12" s="82">
        <v>732273304.69000006</v>
      </c>
      <c r="D12" s="369">
        <f t="shared" si="0"/>
        <v>0.11360484160380188</v>
      </c>
      <c r="E12" s="120">
        <v>550000</v>
      </c>
      <c r="F12" s="83">
        <v>4910922.37</v>
      </c>
      <c r="G12" s="83">
        <v>49473736.329999998</v>
      </c>
      <c r="H12" s="83">
        <v>5433359.6799999997</v>
      </c>
      <c r="I12" s="83">
        <v>2756832.42</v>
      </c>
      <c r="J12" s="83">
        <v>0</v>
      </c>
      <c r="K12" s="83">
        <v>80639.5</v>
      </c>
      <c r="L12" s="83">
        <v>7770411.5199999996</v>
      </c>
      <c r="M12" s="83">
        <v>10466367.210000001</v>
      </c>
      <c r="N12" s="83">
        <v>1719006.01</v>
      </c>
      <c r="O12" s="121">
        <v>28517.75</v>
      </c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120">
        <v>92559421.260000005</v>
      </c>
      <c r="C13" s="82">
        <v>922918460.57000005</v>
      </c>
      <c r="D13" s="369">
        <f t="shared" si="0"/>
        <v>0.10028992290698654</v>
      </c>
      <c r="E13" s="120">
        <v>0</v>
      </c>
      <c r="F13" s="83">
        <v>2491877.4700000002</v>
      </c>
      <c r="G13" s="83">
        <v>58135590.75</v>
      </c>
      <c r="H13" s="83">
        <v>3045870.36</v>
      </c>
      <c r="I13" s="83">
        <v>8119563.3200000003</v>
      </c>
      <c r="J13" s="83">
        <v>0</v>
      </c>
      <c r="K13" s="83">
        <v>373829.5</v>
      </c>
      <c r="L13" s="83">
        <v>9944552.6999999993</v>
      </c>
      <c r="M13" s="83">
        <v>10448137.130000001</v>
      </c>
      <c r="N13" s="83">
        <v>0</v>
      </c>
      <c r="O13" s="121">
        <v>0</v>
      </c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120">
        <v>161409430.66999999</v>
      </c>
      <c r="C14" s="82">
        <v>1225984011.3</v>
      </c>
      <c r="D14" s="369">
        <f t="shared" si="0"/>
        <v>0.13165704379688103</v>
      </c>
      <c r="E14" s="120">
        <v>0</v>
      </c>
      <c r="F14" s="83">
        <v>5216802.9000000004</v>
      </c>
      <c r="G14" s="83">
        <v>99025713.019999996</v>
      </c>
      <c r="H14" s="83">
        <v>18186373.579999998</v>
      </c>
      <c r="I14" s="83">
        <v>193109.16</v>
      </c>
      <c r="J14" s="83">
        <v>0</v>
      </c>
      <c r="K14" s="83">
        <v>0</v>
      </c>
      <c r="L14" s="83">
        <v>9975368.1799999997</v>
      </c>
      <c r="M14" s="83">
        <v>22446524.23</v>
      </c>
      <c r="N14" s="83">
        <v>6324000</v>
      </c>
      <c r="O14" s="121">
        <v>41539.599999999999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120">
        <v>245268086.75</v>
      </c>
      <c r="C15" s="82">
        <v>1695416512.04</v>
      </c>
      <c r="D15" s="369">
        <f t="shared" si="0"/>
        <v>0.14466538753647185</v>
      </c>
      <c r="E15" s="120">
        <v>0</v>
      </c>
      <c r="F15" s="83">
        <v>10187467.550000001</v>
      </c>
      <c r="G15" s="83">
        <v>184241645.99000001</v>
      </c>
      <c r="H15" s="83">
        <v>13042833.880000001</v>
      </c>
      <c r="I15" s="83">
        <v>0</v>
      </c>
      <c r="J15" s="83">
        <v>0</v>
      </c>
      <c r="K15" s="83">
        <v>0</v>
      </c>
      <c r="L15" s="83">
        <v>10683241.15</v>
      </c>
      <c r="M15" s="83">
        <v>26668719.379999999</v>
      </c>
      <c r="N15" s="83">
        <v>0</v>
      </c>
      <c r="O15" s="121">
        <v>444178.8</v>
      </c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120">
        <v>396441700.75</v>
      </c>
      <c r="C16" s="82">
        <v>2375941594.1500001</v>
      </c>
      <c r="D16" s="369">
        <f t="shared" si="0"/>
        <v>0.16685666925740578</v>
      </c>
      <c r="E16" s="120">
        <v>0</v>
      </c>
      <c r="F16" s="83">
        <v>40744206.619999997</v>
      </c>
      <c r="G16" s="83">
        <v>242144792.41999999</v>
      </c>
      <c r="H16" s="83">
        <v>18313715.52</v>
      </c>
      <c r="I16" s="83">
        <v>1478628.49</v>
      </c>
      <c r="J16" s="83">
        <v>0</v>
      </c>
      <c r="K16" s="83">
        <v>0</v>
      </c>
      <c r="L16" s="83">
        <v>32812388.890000001</v>
      </c>
      <c r="M16" s="83">
        <v>59242521.409999996</v>
      </c>
      <c r="N16" s="83">
        <v>601384</v>
      </c>
      <c r="O16" s="121">
        <v>1104063.3999999999</v>
      </c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120">
        <v>660889091.41999996</v>
      </c>
      <c r="C17" s="82">
        <v>3459708182.6999998</v>
      </c>
      <c r="D17" s="369">
        <f t="shared" si="0"/>
        <v>0.19102451898247494</v>
      </c>
      <c r="E17" s="120">
        <v>0</v>
      </c>
      <c r="F17" s="83">
        <v>72658230.120000005</v>
      </c>
      <c r="G17" s="83">
        <v>415560420.13</v>
      </c>
      <c r="H17" s="83">
        <v>26860865.57</v>
      </c>
      <c r="I17" s="83">
        <v>9740453.8699999992</v>
      </c>
      <c r="J17" s="83">
        <v>0</v>
      </c>
      <c r="K17" s="83">
        <v>0</v>
      </c>
      <c r="L17" s="83">
        <v>58750407.609999999</v>
      </c>
      <c r="M17" s="83">
        <v>73885460.459999993</v>
      </c>
      <c r="N17" s="83">
        <v>0</v>
      </c>
      <c r="O17" s="121">
        <v>3433253.66</v>
      </c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120">
        <v>1271877319.74</v>
      </c>
      <c r="C18" s="82">
        <v>4970508003.9700003</v>
      </c>
      <c r="D18" s="369">
        <f t="shared" si="0"/>
        <v>0.25588477449873082</v>
      </c>
      <c r="E18" s="120">
        <v>0</v>
      </c>
      <c r="F18" s="83">
        <v>191460502.75999999</v>
      </c>
      <c r="G18" s="83">
        <v>893576885.33000004</v>
      </c>
      <c r="H18" s="83">
        <v>35423362.979999997</v>
      </c>
      <c r="I18" s="83">
        <v>0</v>
      </c>
      <c r="J18" s="83">
        <v>0</v>
      </c>
      <c r="K18" s="83">
        <v>0</v>
      </c>
      <c r="L18" s="83">
        <v>77363141.680000007</v>
      </c>
      <c r="M18" s="83">
        <v>73766578.989999995</v>
      </c>
      <c r="N18" s="83">
        <v>0</v>
      </c>
      <c r="O18" s="121">
        <v>286848</v>
      </c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120">
        <v>1000028727.71</v>
      </c>
      <c r="C19" s="82">
        <v>5851373553.1599998</v>
      </c>
      <c r="D19" s="369">
        <f t="shared" si="0"/>
        <v>0.17090495396075686</v>
      </c>
      <c r="E19" s="120">
        <v>0</v>
      </c>
      <c r="F19" s="83">
        <v>116532721.86</v>
      </c>
      <c r="G19" s="83">
        <v>701132742.51999998</v>
      </c>
      <c r="H19" s="83">
        <v>23948471.649999999</v>
      </c>
      <c r="I19" s="83">
        <v>0</v>
      </c>
      <c r="J19" s="83">
        <v>0</v>
      </c>
      <c r="K19" s="83">
        <v>0</v>
      </c>
      <c r="L19" s="83">
        <v>54013232</v>
      </c>
      <c r="M19" s="83">
        <v>103826166.68000001</v>
      </c>
      <c r="N19" s="83">
        <v>409577</v>
      </c>
      <c r="O19" s="121">
        <v>165816</v>
      </c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120">
        <v>688044840.67999995</v>
      </c>
      <c r="C20" s="82">
        <v>8206681314.3100004</v>
      </c>
      <c r="D20" s="369">
        <f t="shared" si="0"/>
        <v>8.383959536484685E-2</v>
      </c>
      <c r="E20" s="120">
        <v>0</v>
      </c>
      <c r="F20" s="83">
        <v>39697442.57</v>
      </c>
      <c r="G20" s="83">
        <v>346562726.31999999</v>
      </c>
      <c r="H20" s="83">
        <v>65052593.659999996</v>
      </c>
      <c r="I20" s="83">
        <v>0</v>
      </c>
      <c r="J20" s="83">
        <v>0</v>
      </c>
      <c r="K20" s="83">
        <v>0</v>
      </c>
      <c r="L20" s="83">
        <v>74355580.489999995</v>
      </c>
      <c r="M20" s="83">
        <v>158916861.38999999</v>
      </c>
      <c r="N20" s="83">
        <v>0</v>
      </c>
      <c r="O20" s="121">
        <v>3459636.25</v>
      </c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120">
        <v>409041312.38999999</v>
      </c>
      <c r="C21" s="82">
        <v>9482677944.2000008</v>
      </c>
      <c r="D21" s="369">
        <f t="shared" si="0"/>
        <v>4.313563265534992E-2</v>
      </c>
      <c r="E21" s="120">
        <v>0</v>
      </c>
      <c r="F21" s="83">
        <v>8952443.4600000009</v>
      </c>
      <c r="G21" s="83">
        <v>54294894.409999996</v>
      </c>
      <c r="H21" s="83">
        <v>14698778.48</v>
      </c>
      <c r="I21" s="83">
        <v>0</v>
      </c>
      <c r="J21" s="83">
        <v>0</v>
      </c>
      <c r="K21" s="83">
        <v>0</v>
      </c>
      <c r="L21" s="83">
        <v>54392425.700000003</v>
      </c>
      <c r="M21" s="83">
        <v>273006798.38</v>
      </c>
      <c r="N21" s="83">
        <v>0</v>
      </c>
      <c r="O21" s="121">
        <v>3695971.96</v>
      </c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120">
        <v>1690448545.48</v>
      </c>
      <c r="C22" s="82">
        <v>14990971831.799999</v>
      </c>
      <c r="D22" s="369">
        <f t="shared" si="0"/>
        <v>0.11276444012082598</v>
      </c>
      <c r="E22" s="120">
        <v>0</v>
      </c>
      <c r="F22" s="83">
        <v>49928763.590000004</v>
      </c>
      <c r="G22" s="83">
        <v>1070816019.66</v>
      </c>
      <c r="H22" s="83">
        <v>53727409.659999996</v>
      </c>
      <c r="I22" s="83">
        <v>0</v>
      </c>
      <c r="J22" s="83">
        <v>0</v>
      </c>
      <c r="K22" s="83">
        <v>0</v>
      </c>
      <c r="L22" s="83">
        <v>129188799.55</v>
      </c>
      <c r="M22" s="83">
        <v>382842950.01999998</v>
      </c>
      <c r="N22" s="83">
        <v>0</v>
      </c>
      <c r="O22" s="121">
        <v>3944603</v>
      </c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120">
        <v>4165648885.7399998</v>
      </c>
      <c r="C23" s="82">
        <v>26909840350.439999</v>
      </c>
      <c r="D23" s="369">
        <f>B23/C23</f>
        <v>0.15480020808343026</v>
      </c>
      <c r="E23" s="120">
        <v>0</v>
      </c>
      <c r="F23" s="83">
        <v>200016715.63999999</v>
      </c>
      <c r="G23" s="83">
        <v>2553104954.9099998</v>
      </c>
      <c r="H23" s="83">
        <v>313166985.51999998</v>
      </c>
      <c r="I23" s="83">
        <v>0</v>
      </c>
      <c r="J23" s="83">
        <v>0</v>
      </c>
      <c r="K23" s="83">
        <v>0</v>
      </c>
      <c r="L23" s="83">
        <v>256884759.63999999</v>
      </c>
      <c r="M23" s="83">
        <v>834450686.88999999</v>
      </c>
      <c r="N23" s="83">
        <v>1159061.1000000001</v>
      </c>
      <c r="O23" s="121">
        <v>6865722.04</v>
      </c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120">
        <v>6736763869.6999998</v>
      </c>
      <c r="C24" s="82">
        <v>56972637317.589996</v>
      </c>
      <c r="D24" s="369">
        <f t="shared" ref="D24:D26" si="1">B24/C24</f>
        <v>0.11824560327348686</v>
      </c>
      <c r="E24" s="120">
        <v>0</v>
      </c>
      <c r="F24" s="83">
        <v>114986091.59999999</v>
      </c>
      <c r="G24" s="83">
        <v>4284826811.0300002</v>
      </c>
      <c r="H24" s="83">
        <v>135685218.43000001</v>
      </c>
      <c r="I24" s="83">
        <v>0</v>
      </c>
      <c r="J24" s="83">
        <v>0</v>
      </c>
      <c r="K24" s="83">
        <v>0</v>
      </c>
      <c r="L24" s="83">
        <v>382234568.19</v>
      </c>
      <c r="M24" s="83">
        <v>1785551430.3499999</v>
      </c>
      <c r="N24" s="83">
        <v>0</v>
      </c>
      <c r="O24" s="121">
        <v>0</v>
      </c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120">
        <v>10056793684.34</v>
      </c>
      <c r="C25" s="83">
        <v>156469719685.19</v>
      </c>
      <c r="D25" s="369">
        <f t="shared" si="1"/>
        <v>6.4273098364167933E-2</v>
      </c>
      <c r="E25" s="84">
        <v>0</v>
      </c>
      <c r="F25" s="83">
        <v>37896556.049999997</v>
      </c>
      <c r="G25" s="83">
        <v>1958512409.8499999</v>
      </c>
      <c r="H25" s="83">
        <v>1037802860.6900001</v>
      </c>
      <c r="I25" s="83">
        <v>0</v>
      </c>
      <c r="J25" s="83">
        <v>0</v>
      </c>
      <c r="K25" s="83">
        <v>0</v>
      </c>
      <c r="L25" s="83">
        <v>1843704043.8699999</v>
      </c>
      <c r="M25" s="83">
        <v>5086265214.6599998</v>
      </c>
      <c r="N25" s="83">
        <v>0</v>
      </c>
      <c r="O25" s="121">
        <v>92612599.219999999</v>
      </c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120" t="e">
        <v>#N/A</v>
      </c>
      <c r="C26" s="83" t="e">
        <v>#N/A</v>
      </c>
      <c r="D26" s="369" t="e">
        <f t="shared" si="1"/>
        <v>#N/A</v>
      </c>
      <c r="E26" s="84" t="e">
        <v>#N/A</v>
      </c>
      <c r="F26" s="83" t="e">
        <v>#N/A</v>
      </c>
      <c r="G26" s="83" t="e">
        <v>#N/A</v>
      </c>
      <c r="H26" s="83" t="e">
        <v>#N/A</v>
      </c>
      <c r="I26" s="83" t="e">
        <v>#N/A</v>
      </c>
      <c r="J26" s="83" t="e">
        <v>#N/A</v>
      </c>
      <c r="K26" s="83" t="e">
        <v>#N/A</v>
      </c>
      <c r="L26" s="83" t="e">
        <v>#N/A</v>
      </c>
      <c r="M26" s="83" t="e">
        <v>#N/A</v>
      </c>
      <c r="N26" s="83" t="e">
        <v>#N/A</v>
      </c>
      <c r="O26" s="121" t="e">
        <v>#N/A</v>
      </c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120" t="e">
        <v>#N/A</v>
      </c>
      <c r="C27" s="83" t="e">
        <v>#N/A</v>
      </c>
      <c r="D27" s="369" t="e">
        <f t="shared" ref="D27:D31" si="2">B27/C27</f>
        <v>#N/A</v>
      </c>
      <c r="E27" s="84" t="e">
        <v>#N/A</v>
      </c>
      <c r="F27" s="83" t="e">
        <v>#N/A</v>
      </c>
      <c r="G27" s="83" t="e">
        <v>#N/A</v>
      </c>
      <c r="H27" s="83" t="e">
        <v>#N/A</v>
      </c>
      <c r="I27" s="83" t="e">
        <v>#N/A</v>
      </c>
      <c r="J27" s="83" t="e">
        <v>#N/A</v>
      </c>
      <c r="K27" s="83" t="e">
        <v>#N/A</v>
      </c>
      <c r="L27" s="83" t="e">
        <v>#N/A</v>
      </c>
      <c r="M27" s="83" t="e">
        <v>#N/A</v>
      </c>
      <c r="N27" s="83" t="e">
        <v>#N/A</v>
      </c>
      <c r="O27" s="121" t="e">
        <v>#N/A</v>
      </c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120" t="e">
        <v>#N/A</v>
      </c>
      <c r="C28" s="83" t="e">
        <v>#N/A</v>
      </c>
      <c r="D28" s="369" t="e">
        <f t="shared" si="2"/>
        <v>#N/A</v>
      </c>
      <c r="E28" s="84" t="e">
        <v>#N/A</v>
      </c>
      <c r="F28" s="83" t="e">
        <v>#N/A</v>
      </c>
      <c r="G28" s="83" t="e">
        <v>#N/A</v>
      </c>
      <c r="H28" s="83" t="e">
        <v>#N/A</v>
      </c>
      <c r="I28" s="83" t="e">
        <v>#N/A</v>
      </c>
      <c r="J28" s="83" t="e">
        <v>#N/A</v>
      </c>
      <c r="K28" s="83" t="e">
        <v>#N/A</v>
      </c>
      <c r="L28" s="83" t="e">
        <v>#N/A</v>
      </c>
      <c r="M28" s="83" t="e">
        <v>#N/A</v>
      </c>
      <c r="N28" s="83" t="e">
        <v>#N/A</v>
      </c>
      <c r="O28" s="121" t="e">
        <v>#N/A</v>
      </c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120" t="e">
        <v>#N/A</v>
      </c>
      <c r="C29" s="83" t="e">
        <v>#N/A</v>
      </c>
      <c r="D29" s="369" t="e">
        <f t="shared" si="2"/>
        <v>#N/A</v>
      </c>
      <c r="E29" s="84" t="e">
        <v>#N/A</v>
      </c>
      <c r="F29" s="83" t="e">
        <v>#N/A</v>
      </c>
      <c r="G29" s="83" t="e">
        <v>#N/A</v>
      </c>
      <c r="H29" s="83" t="e">
        <v>#N/A</v>
      </c>
      <c r="I29" s="83" t="e">
        <v>#N/A</v>
      </c>
      <c r="J29" s="83" t="e">
        <v>#N/A</v>
      </c>
      <c r="K29" s="83" t="e">
        <v>#N/A</v>
      </c>
      <c r="L29" s="83" t="e">
        <v>#N/A</v>
      </c>
      <c r="M29" s="83" t="e">
        <v>#N/A</v>
      </c>
      <c r="N29" s="83" t="e">
        <v>#N/A</v>
      </c>
      <c r="O29" s="121" t="e">
        <v>#N/A</v>
      </c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120" t="e">
        <v>#N/A</v>
      </c>
      <c r="C30" s="83" t="e">
        <v>#N/A</v>
      </c>
      <c r="D30" s="369" t="e">
        <f t="shared" si="2"/>
        <v>#N/A</v>
      </c>
      <c r="E30" s="84" t="e">
        <v>#N/A</v>
      </c>
      <c r="F30" s="83" t="e">
        <v>#N/A</v>
      </c>
      <c r="G30" s="83" t="e">
        <v>#N/A</v>
      </c>
      <c r="H30" s="83" t="e">
        <v>#N/A</v>
      </c>
      <c r="I30" s="83" t="e">
        <v>#N/A</v>
      </c>
      <c r="J30" s="83" t="e">
        <v>#N/A</v>
      </c>
      <c r="K30" s="83" t="e">
        <v>#N/A</v>
      </c>
      <c r="L30" s="83" t="e">
        <v>#N/A</v>
      </c>
      <c r="M30" s="83" t="e">
        <v>#N/A</v>
      </c>
      <c r="N30" s="83" t="e">
        <v>#N/A</v>
      </c>
      <c r="O30" s="121" t="e">
        <v>#N/A</v>
      </c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23" t="e">
        <v>#N/A</v>
      </c>
      <c r="C31" s="324" t="e">
        <v>#N/A</v>
      </c>
      <c r="D31" s="370" t="e">
        <f t="shared" si="2"/>
        <v>#N/A</v>
      </c>
      <c r="E31" s="325" t="e">
        <v>#N/A</v>
      </c>
      <c r="F31" s="324" t="e">
        <v>#N/A</v>
      </c>
      <c r="G31" s="324" t="e">
        <v>#N/A</v>
      </c>
      <c r="H31" s="324" t="e">
        <v>#N/A</v>
      </c>
      <c r="I31" s="324" t="e">
        <v>#N/A</v>
      </c>
      <c r="J31" s="324" t="e">
        <v>#N/A</v>
      </c>
      <c r="K31" s="324" t="e">
        <v>#N/A</v>
      </c>
      <c r="L31" s="324" t="e">
        <v>#N/A</v>
      </c>
      <c r="M31" s="324" t="e">
        <v>#N/A</v>
      </c>
      <c r="N31" s="324" t="e">
        <v>#N/A</v>
      </c>
      <c r="O31" s="326" t="e">
        <v>#N/A</v>
      </c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6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6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6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6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6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6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6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6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6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6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6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6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6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6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6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6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6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6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6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6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6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6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6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6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6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6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6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6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6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6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6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6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6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6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6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6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6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6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6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6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6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6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6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6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6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6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6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6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6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6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6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6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6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6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6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6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6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6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6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6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6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6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6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6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6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6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6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6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6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6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6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6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6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6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6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6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6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6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6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6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6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6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6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6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6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6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6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6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6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6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6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6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6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6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6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6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6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6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6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6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6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6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6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6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6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6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6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6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6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6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6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6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6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6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6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6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6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6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6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6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6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6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6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6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6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6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6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6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6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6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6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6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6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6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6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6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6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6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6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6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6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6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6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6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6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6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6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6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6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6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6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6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6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6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6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6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6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6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6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6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6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6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6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6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6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6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6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6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6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6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6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6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6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6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6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6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6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6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6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6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6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6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6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6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6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6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6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6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6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6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6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6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6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6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6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6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6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6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6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6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6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6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6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6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6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6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6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6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6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6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6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6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6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6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6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6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6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6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6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6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6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6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6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6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6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6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6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6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6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6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6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6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6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6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6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6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6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6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6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6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6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6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6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6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6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6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6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6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6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6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6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6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6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6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6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6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6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6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6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6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6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6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6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6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6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6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6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6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6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6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6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6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6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6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6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6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6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6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6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6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6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6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6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6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6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6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6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6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6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6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6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6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6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6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6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6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6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6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6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6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6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6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6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6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6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6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6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6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6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6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6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6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6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6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6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6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6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6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6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6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6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6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6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6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6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6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6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6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6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6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6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6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6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6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6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6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6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6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6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6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6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6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6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6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6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6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6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6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6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6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6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6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6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6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6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6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6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6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6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6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6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6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6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6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6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6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6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6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6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6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6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6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6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6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6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6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6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6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6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6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6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6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6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6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6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6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6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6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6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6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6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6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6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6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6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6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6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6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6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6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6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6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6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6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6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6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6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6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6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6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6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6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6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6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6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6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6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6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6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6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6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6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6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6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6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6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6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6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6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6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6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6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6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6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6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6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6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6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6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6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6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6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6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6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6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6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6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6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6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6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6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6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6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6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6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6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6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6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6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6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6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6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6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6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6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6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6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6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6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6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6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6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6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6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6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6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6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6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6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6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6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6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6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6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6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6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6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6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6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6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6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6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6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6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6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6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6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6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6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6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6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6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6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6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6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6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6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6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6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6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6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6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6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6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6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6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6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6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6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6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6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6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6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6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6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6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6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6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6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6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6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6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6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6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6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6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6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6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6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6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6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6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6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6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6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6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6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6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6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6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6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6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6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6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6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6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6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6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6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6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6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6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6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6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6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6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6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6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6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6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6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6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6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6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6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6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6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6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6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6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6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6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6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6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6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6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6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6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6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6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6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6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6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6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6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6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6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6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6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6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6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6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6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6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6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6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6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6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6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6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6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6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6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6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6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6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6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6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6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6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6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6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6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6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6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6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6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6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6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6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6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6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6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6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6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6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6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6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6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6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6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6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6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6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6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6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6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6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6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6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6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6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6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6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6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6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6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6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6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6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6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6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6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6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6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6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6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6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6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6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6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6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6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6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6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6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6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6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6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6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6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6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6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6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6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6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6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6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6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6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6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6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6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6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6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6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6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6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6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6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6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6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6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6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6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6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6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6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6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6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6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6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6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6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6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6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6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6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6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6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6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6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6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6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6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6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6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6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6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6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6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6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6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6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6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6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6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6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6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6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6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6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6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6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6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6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6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6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6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6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6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6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6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6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6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6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6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6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6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6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6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6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6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6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6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6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6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6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6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6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6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6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6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6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6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6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6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6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6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6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6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6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6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6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6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6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6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6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6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6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6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6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6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6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6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6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6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6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6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6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6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6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6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6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6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6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6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6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6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6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6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6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6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6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6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6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6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6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6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6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6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6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6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6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6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6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6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6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6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6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6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6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6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6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6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6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6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6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6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6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6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6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6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6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6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6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6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6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6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6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6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6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6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6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6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6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6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6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6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6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6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6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6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6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6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6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6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6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6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6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6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6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6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6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6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6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6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6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6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6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6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6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6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6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6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6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6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6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6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6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6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6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6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6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6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6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6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6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6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6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6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6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6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6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6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6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6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6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6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6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6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6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6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6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6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6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6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6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6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6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6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6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6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6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6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6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6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6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6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6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6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6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6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6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6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6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6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6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6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6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6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6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6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6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6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6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6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6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6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6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6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6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6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6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6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6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6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6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6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6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6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6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6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6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6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6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6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6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6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E12:E24">
    <cfRule type="cellIs" dxfId="12" priority="1" stopIfTrue="1" operator="equal">
      <formula>1</formula>
    </cfRule>
  </conditionalFormatting>
  <hyperlinks>
    <hyperlink ref="A5" location="INDICE!A8" display="VOLVER AL INDICE" xr:uid="{38B73C3D-D53A-424B-960F-23198A2A20FE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27" sqref="F27"/>
    </sheetView>
  </sheetViews>
  <sheetFormatPr baseColWidth="10" defaultColWidth="14.42578125" defaultRowHeight="15" customHeight="1" x14ac:dyDescent="0.2"/>
  <cols>
    <col min="1" max="1" width="10.85546875" style="56" customWidth="1"/>
    <col min="2" max="4" width="19.28515625" style="56" customWidth="1"/>
    <col min="5" max="5" width="14.7109375" style="56" customWidth="1"/>
    <col min="6" max="6" width="10.85546875" style="56" customWidth="1"/>
    <col min="7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46"/>
      <c r="E1" s="54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x14ac:dyDescent="0.2">
      <c r="A2" s="237" t="s">
        <v>11</v>
      </c>
      <c r="B2" s="231" t="s">
        <v>123</v>
      </c>
      <c r="C2" s="42"/>
      <c r="D2" s="43"/>
      <c r="E2" s="57" t="s">
        <v>34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x14ac:dyDescent="0.2">
      <c r="A3" s="237" t="s">
        <v>12</v>
      </c>
      <c r="B3" s="129" t="s">
        <v>120</v>
      </c>
      <c r="C3" s="42"/>
      <c r="D3" s="43"/>
      <c r="E3" s="57" t="s">
        <v>34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6"/>
      <c r="E4" s="54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8"/>
      <c r="E5" s="58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79"/>
      <c r="C6" s="50"/>
      <c r="D6" s="51"/>
      <c r="E6" s="54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21" customHeight="1" x14ac:dyDescent="0.2">
      <c r="A7" s="241" t="s">
        <v>13</v>
      </c>
      <c r="B7" s="232" t="s">
        <v>149</v>
      </c>
      <c r="C7" s="142" t="s">
        <v>149</v>
      </c>
      <c r="D7" s="122" t="s">
        <v>14</v>
      </c>
      <c r="E7" s="58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0.75" customHeight="1" x14ac:dyDescent="0.2">
      <c r="A8" s="242"/>
      <c r="B8" s="233"/>
      <c r="C8" s="143"/>
      <c r="D8" s="123"/>
      <c r="E8" s="59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22.5" customHeight="1" thickBot="1" x14ac:dyDescent="0.25">
      <c r="A9" s="244" t="s">
        <v>15</v>
      </c>
      <c r="B9" s="245" t="s">
        <v>35</v>
      </c>
      <c r="C9" s="249" t="s">
        <v>124</v>
      </c>
      <c r="D9" s="144" t="s">
        <v>36</v>
      </c>
      <c r="E9" s="57"/>
      <c r="F9" s="55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2.75" customHeight="1" x14ac:dyDescent="0.2">
      <c r="A10" s="243">
        <v>2009</v>
      </c>
      <c r="B10" s="248">
        <v>158134276.96000001</v>
      </c>
      <c r="C10" s="220">
        <f>'2'!C10</f>
        <v>402771771.52999997</v>
      </c>
      <c r="D10" s="217">
        <f t="shared" ref="D10:D21" si="0">B10/C10</f>
        <v>0.39261509405015882</v>
      </c>
      <c r="E10" s="57"/>
      <c r="F10" s="55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25">
        <v>195720775.65000001</v>
      </c>
      <c r="C11" s="190">
        <f>'2'!C11</f>
        <v>516879249.76999998</v>
      </c>
      <c r="D11" s="367">
        <f t="shared" si="0"/>
        <v>0.3786586049586852</v>
      </c>
      <c r="E11" s="62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25">
        <v>249776879.91999999</v>
      </c>
      <c r="C12" s="190">
        <f>'2'!C12</f>
        <v>732273304.69000006</v>
      </c>
      <c r="D12" s="367">
        <f t="shared" si="0"/>
        <v>0.34109789107461769</v>
      </c>
      <c r="E12" s="62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25">
        <v>372301636.98000002</v>
      </c>
      <c r="C13" s="190">
        <f>'2'!C13</f>
        <v>922918460.57000005</v>
      </c>
      <c r="D13" s="367">
        <f t="shared" si="0"/>
        <v>0.40339602346892517</v>
      </c>
      <c r="E13" s="64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25">
        <v>459996444.01999998</v>
      </c>
      <c r="C14" s="190">
        <f>'2'!C14</f>
        <v>1225984011.3</v>
      </c>
      <c r="D14" s="367">
        <f t="shared" si="0"/>
        <v>0.37520590789127201</v>
      </c>
      <c r="E14" s="62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225">
        <v>637339841.32000005</v>
      </c>
      <c r="C15" s="190">
        <f>'2'!C15</f>
        <v>1695416512.04</v>
      </c>
      <c r="D15" s="367">
        <f t="shared" si="0"/>
        <v>0.37591933120500559</v>
      </c>
      <c r="E15" s="64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3.5" customHeight="1" x14ac:dyDescent="0.2">
      <c r="A16" s="243">
        <v>2015</v>
      </c>
      <c r="B16" s="225">
        <v>821392320.37</v>
      </c>
      <c r="C16" s="190">
        <f>'2'!C16</f>
        <v>2375941594.1500001</v>
      </c>
      <c r="D16" s="367">
        <f t="shared" si="0"/>
        <v>0.34571233669734019</v>
      </c>
      <c r="E16" s="64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225">
        <v>1114306927.8799999</v>
      </c>
      <c r="C17" s="190">
        <f>'2'!C17</f>
        <v>3459708182.6999998</v>
      </c>
      <c r="D17" s="367">
        <f t="shared" si="0"/>
        <v>0.32208118981017086</v>
      </c>
      <c r="E17" s="64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225">
        <v>1499591476.55</v>
      </c>
      <c r="C18" s="190">
        <f>'2'!C18</f>
        <v>4970508003.9700003</v>
      </c>
      <c r="D18" s="367">
        <f t="shared" si="0"/>
        <v>0.30169782954825936</v>
      </c>
      <c r="E18" s="64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225">
        <v>1958924488.74</v>
      </c>
      <c r="C19" s="190">
        <f>'2'!C19</f>
        <v>5851373553.1599998</v>
      </c>
      <c r="D19" s="367">
        <f t="shared" si="0"/>
        <v>0.33478028208985128</v>
      </c>
      <c r="E19" s="64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225">
        <v>2668557886.54</v>
      </c>
      <c r="C20" s="190">
        <f>'2'!C20</f>
        <v>8206681314.3100004</v>
      </c>
      <c r="D20" s="367">
        <f t="shared" si="0"/>
        <v>0.32516894275970387</v>
      </c>
      <c r="E20" s="64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225">
        <v>3296413943.9400001</v>
      </c>
      <c r="C21" s="190">
        <f>'2'!C21</f>
        <v>9482677944.2000008</v>
      </c>
      <c r="D21" s="367">
        <f t="shared" si="0"/>
        <v>0.3476247915765423</v>
      </c>
      <c r="E21" s="62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225">
        <v>5323078851.5299997</v>
      </c>
      <c r="C22" s="190">
        <f>'2'!C22</f>
        <v>14990971831.799999</v>
      </c>
      <c r="D22" s="367">
        <f t="shared" ref="D22:D23" si="1">B22/C22</f>
        <v>0.35508564162853518</v>
      </c>
      <c r="E22" s="62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225">
        <v>10153805656.889999</v>
      </c>
      <c r="C23" s="190">
        <f>'2'!C23</f>
        <v>26909840350.439999</v>
      </c>
      <c r="D23" s="367">
        <f t="shared" si="1"/>
        <v>0.37732686350641897</v>
      </c>
      <c r="E23" s="66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225">
        <v>22971713146.369999</v>
      </c>
      <c r="C24" s="190">
        <f>'2'!C24</f>
        <v>56972637317.589996</v>
      </c>
      <c r="D24" s="367">
        <f t="shared" ref="D24:D26" si="2">B24/C24</f>
        <v>0.40320606922786084</v>
      </c>
      <c r="E24" s="66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225">
        <v>67583369964.110001</v>
      </c>
      <c r="C25" s="190">
        <f>'2'!C25</f>
        <v>156469719685.19</v>
      </c>
      <c r="D25" s="367">
        <f t="shared" si="2"/>
        <v>0.43192619057594456</v>
      </c>
      <c r="E25" s="66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225" t="e">
        <v>#N/A</v>
      </c>
      <c r="C26" s="190" t="e">
        <f>'2'!C26</f>
        <v>#N/A</v>
      </c>
      <c r="D26" s="367" t="e">
        <f t="shared" si="2"/>
        <v>#N/A</v>
      </c>
      <c r="E26" s="66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225" t="e">
        <v>#N/A</v>
      </c>
      <c r="C27" s="190" t="e">
        <f>'2'!C27</f>
        <v>#N/A</v>
      </c>
      <c r="D27" s="367" t="e">
        <f t="shared" ref="D27:D31" si="3">B27/C27</f>
        <v>#N/A</v>
      </c>
      <c r="E27" s="66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225" t="e">
        <v>#N/A</v>
      </c>
      <c r="C28" s="190" t="e">
        <f>'2'!C28</f>
        <v>#N/A</v>
      </c>
      <c r="D28" s="367" t="e">
        <f t="shared" si="3"/>
        <v>#N/A</v>
      </c>
      <c r="E28" s="66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225" t="e">
        <v>#N/A</v>
      </c>
      <c r="C29" s="190" t="e">
        <f>'2'!C29</f>
        <v>#N/A</v>
      </c>
      <c r="D29" s="367" t="e">
        <f t="shared" si="3"/>
        <v>#N/A</v>
      </c>
      <c r="E29" s="66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225" t="e">
        <v>#N/A</v>
      </c>
      <c r="C30" s="190" t="e">
        <f>'2'!C30</f>
        <v>#N/A</v>
      </c>
      <c r="D30" s="367" t="e">
        <f t="shared" si="3"/>
        <v>#N/A</v>
      </c>
      <c r="E30" s="66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27" t="e">
        <v>#N/A</v>
      </c>
      <c r="C31" s="328" t="e">
        <f>'2'!C31</f>
        <v>#N/A</v>
      </c>
      <c r="D31" s="368" t="e">
        <f t="shared" si="3"/>
        <v>#N/A</v>
      </c>
      <c r="E31" s="66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6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6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6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6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6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6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6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6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6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6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6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6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6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6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6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6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6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6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6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6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6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6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6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6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6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6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6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6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6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6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6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6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6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6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6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6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6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6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6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6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6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6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6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6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6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6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6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6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6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6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6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6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6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6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6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6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6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6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6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6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6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6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6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6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6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6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6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6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6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6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6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6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6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6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6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6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6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6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6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6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6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6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6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6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6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6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6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6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6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6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6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6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6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6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6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6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6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6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6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6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6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6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6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6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6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6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6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6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6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6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6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6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6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6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6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6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6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6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6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6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6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6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6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6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6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6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6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6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6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6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6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6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6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6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6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6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6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6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6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6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6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6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6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6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6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6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6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6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6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6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6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6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6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6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6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6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6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6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6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6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6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6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6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6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6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6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6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6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6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6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6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6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6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6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6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6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6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6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6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6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6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6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6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6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6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6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6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6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6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6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6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6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6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6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6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6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6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6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6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6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6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6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6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6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6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6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6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6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6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6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6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6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6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6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6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6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6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6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6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6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6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6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6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6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6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6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6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6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6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6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6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6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6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6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6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6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6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6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6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6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6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6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6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6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6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6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6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6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6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6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6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6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6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6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6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6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6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6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6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6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6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6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6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6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6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6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6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6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6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6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6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6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6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6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6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6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6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6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6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6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6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6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6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6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6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6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6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6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6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6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6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6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6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6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6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6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6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6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6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6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6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6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6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6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6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6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6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6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6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6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6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6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6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6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6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6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6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6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6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6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6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6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6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6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6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6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6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6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6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6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6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6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6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6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6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6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6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6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6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6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6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6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6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6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6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6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6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6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6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6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6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6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6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6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6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6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6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6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6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6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6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6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6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6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6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6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6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6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6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6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6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6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6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6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6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6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6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6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6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6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6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6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6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6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6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6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6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6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6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6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6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6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6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6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6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6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6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6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6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6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6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6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6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6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6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6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6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6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6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6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6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6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6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6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6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6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6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6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6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6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6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6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6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6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6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6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6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6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6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6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6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6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6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6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6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6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6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6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6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6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6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6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6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6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6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6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6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6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6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6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6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6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6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6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6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6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6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6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6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6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6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6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6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6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6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6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6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6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6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6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6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6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6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6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6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6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6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6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6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6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6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6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6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6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6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6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6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6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6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6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6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6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6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6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6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6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6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6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6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6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6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6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6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6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6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6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6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6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6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6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6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6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6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6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6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6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6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6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6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6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6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6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6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6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6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6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6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6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6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6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6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6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6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6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6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6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6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6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6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6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6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6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6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6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6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6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6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6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6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6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6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6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6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6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6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6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6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6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6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6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6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6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6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6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6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6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6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6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6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6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6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6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6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6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6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6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6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6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6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6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6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6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6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6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6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6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6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6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6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6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6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6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6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6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6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6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6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6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6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6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6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6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6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6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6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6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6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6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6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6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6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6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6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6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6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6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6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6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6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6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6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6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6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6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6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6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6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6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6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6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6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6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6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6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6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6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6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6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6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6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6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6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6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6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6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6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6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6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6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6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6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6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6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6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6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6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6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6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6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6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6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6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6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6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6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6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6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6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6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6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6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6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6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6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6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6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6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6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6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6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6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6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6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6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6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6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6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6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6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6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6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6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6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6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6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6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6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6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6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6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6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6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6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6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6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6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6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6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6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6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6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6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6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6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6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6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6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6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6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6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6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6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6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6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6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6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6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6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6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6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6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6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6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6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6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6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6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6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6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6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6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6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6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6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6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6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6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6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6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6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6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6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6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6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6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6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6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6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6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6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6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6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6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6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6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6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6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6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6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6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6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6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6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6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6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6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6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6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6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6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6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6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6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6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6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6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6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6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6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6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6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6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6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6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6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6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6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6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6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6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6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6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6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6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6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6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6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6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6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6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6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6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6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6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6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6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6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6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6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6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6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6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6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6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6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6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6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6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6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6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6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6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6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6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6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6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6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6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6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6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6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6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6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6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6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6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6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6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6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6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6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6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6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6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6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6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6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6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6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6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6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6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6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6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6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6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6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6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6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6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6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6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6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6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6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6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6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6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6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6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6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6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6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6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6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6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6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6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6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6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6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6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6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6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6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6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6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6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6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6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6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6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6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6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6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6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6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6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6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6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6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6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6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6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6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6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6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6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6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6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6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6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6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6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6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6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6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6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6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6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6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6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6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6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6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6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6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6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6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6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6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6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6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6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6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6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6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6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6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6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6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6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6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6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6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6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6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6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6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6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6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6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6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6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6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6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6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6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6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E11:E22">
    <cfRule type="cellIs" dxfId="11" priority="1" stopIfTrue="1" operator="equal">
      <formula>1</formula>
    </cfRule>
  </conditionalFormatting>
  <hyperlinks>
    <hyperlink ref="A5" location="INDICE!A8" display="VOLVER AL INDICE" xr:uid="{071401C8-1CD8-4835-BF92-D17370DC4C47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zoomScale="130" zoomScaleNormal="130" workbookViewId="0">
      <pane xSplit="1" ySplit="9" topLeftCell="I10" activePane="bottomRight" state="frozen"/>
      <selection pane="topRight" activeCell="B1" sqref="B1"/>
      <selection pane="bottomLeft" activeCell="A10" sqref="A10"/>
      <selection pane="bottomRight" activeCell="J9" sqref="J9"/>
    </sheetView>
  </sheetViews>
  <sheetFormatPr baseColWidth="10" defaultColWidth="14.42578125" defaultRowHeight="15" customHeight="1" x14ac:dyDescent="0.2"/>
  <cols>
    <col min="1" max="1" width="10.5703125" style="56" customWidth="1"/>
    <col min="2" max="16" width="18.28515625" style="56" customWidth="1"/>
    <col min="17" max="17" width="14.7109375" style="56" customWidth="1"/>
    <col min="18" max="18" width="14.85546875" style="56" customWidth="1"/>
    <col min="19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6"/>
      <c r="Q1" s="54"/>
      <c r="R1" s="55"/>
      <c r="S1" s="55"/>
      <c r="T1" s="55"/>
      <c r="U1" s="55"/>
      <c r="V1" s="55"/>
      <c r="W1" s="55"/>
      <c r="X1" s="55"/>
      <c r="Y1" s="55"/>
      <c r="Z1" s="55"/>
    </row>
    <row r="2" spans="1:26" ht="11.25" x14ac:dyDescent="0.2">
      <c r="A2" s="237" t="s">
        <v>11</v>
      </c>
      <c r="B2" s="231" t="s">
        <v>37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57" t="s">
        <v>34</v>
      </c>
      <c r="R2" s="55"/>
      <c r="S2" s="55"/>
      <c r="T2" s="55"/>
      <c r="U2" s="55"/>
      <c r="V2" s="55"/>
      <c r="W2" s="55"/>
      <c r="X2" s="55"/>
      <c r="Y2" s="55"/>
      <c r="Z2" s="55"/>
    </row>
    <row r="3" spans="1:26" ht="11.25" x14ac:dyDescent="0.2">
      <c r="A3" s="237" t="s">
        <v>12</v>
      </c>
      <c r="B3" s="129" t="s">
        <v>120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3"/>
      <c r="Q3" s="57" t="s">
        <v>34</v>
      </c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6"/>
      <c r="Q4" s="54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78"/>
      <c r="P5" s="164"/>
      <c r="Q5" s="58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7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79"/>
      <c r="P6" s="51"/>
      <c r="Q6" s="54"/>
      <c r="R6" s="55"/>
      <c r="S6" s="55"/>
      <c r="T6" s="55"/>
      <c r="U6" s="55"/>
      <c r="V6" s="55"/>
      <c r="W6" s="55"/>
      <c r="X6" s="55"/>
      <c r="Y6" s="55"/>
      <c r="Z6" s="55"/>
    </row>
    <row r="7" spans="1:26" s="155" customFormat="1" ht="21" customHeight="1" x14ac:dyDescent="0.2">
      <c r="A7" s="254" t="s">
        <v>13</v>
      </c>
      <c r="B7" s="156" t="s">
        <v>149</v>
      </c>
      <c r="C7" s="133" t="s">
        <v>149</v>
      </c>
      <c r="D7" s="134" t="s">
        <v>149</v>
      </c>
      <c r="E7" s="156" t="s">
        <v>149</v>
      </c>
      <c r="F7" s="133" t="s">
        <v>149</v>
      </c>
      <c r="G7" s="134" t="s">
        <v>149</v>
      </c>
      <c r="H7" s="156" t="s">
        <v>149</v>
      </c>
      <c r="I7" s="133" t="s">
        <v>149</v>
      </c>
      <c r="J7" s="157" t="s">
        <v>149</v>
      </c>
      <c r="K7" s="132" t="s">
        <v>149</v>
      </c>
      <c r="L7" s="133" t="s">
        <v>149</v>
      </c>
      <c r="M7" s="157" t="s">
        <v>149</v>
      </c>
      <c r="N7" s="158" t="s">
        <v>149</v>
      </c>
      <c r="O7" s="158" t="s">
        <v>149</v>
      </c>
      <c r="P7" s="124" t="s">
        <v>14</v>
      </c>
      <c r="Q7" s="159"/>
      <c r="R7" s="153"/>
      <c r="S7" s="153"/>
      <c r="T7" s="153"/>
      <c r="U7" s="153"/>
      <c r="V7" s="153"/>
      <c r="W7" s="153"/>
      <c r="X7" s="153"/>
      <c r="Y7" s="153"/>
      <c r="Z7" s="153"/>
    </row>
    <row r="8" spans="1:26" s="155" customFormat="1" ht="12.75" customHeight="1" x14ac:dyDescent="0.2">
      <c r="A8" s="255"/>
      <c r="B8" s="173" t="s">
        <v>35</v>
      </c>
      <c r="C8" s="80"/>
      <c r="D8" s="81"/>
      <c r="E8" s="160" t="s">
        <v>38</v>
      </c>
      <c r="F8" s="80"/>
      <c r="G8" s="81"/>
      <c r="H8" s="160" t="s">
        <v>39</v>
      </c>
      <c r="I8" s="80"/>
      <c r="J8" s="81"/>
      <c r="K8" s="160" t="s">
        <v>40</v>
      </c>
      <c r="L8" s="80"/>
      <c r="M8" s="81"/>
      <c r="N8" s="251" t="s">
        <v>152</v>
      </c>
      <c r="O8" s="251"/>
      <c r="P8" s="250"/>
      <c r="Q8" s="163"/>
      <c r="R8" s="153"/>
      <c r="S8" s="153"/>
      <c r="T8" s="153"/>
      <c r="U8" s="153"/>
      <c r="V8" s="153"/>
      <c r="W8" s="153"/>
      <c r="X8" s="153"/>
      <c r="Y8" s="153"/>
      <c r="Z8" s="153"/>
    </row>
    <row r="9" spans="1:26" s="155" customFormat="1" ht="46.5" customHeight="1" thickBot="1" x14ac:dyDescent="0.25">
      <c r="A9" s="256" t="s">
        <v>15</v>
      </c>
      <c r="B9" s="246" t="s">
        <v>41</v>
      </c>
      <c r="C9" s="136" t="s">
        <v>42</v>
      </c>
      <c r="D9" s="137" t="s">
        <v>43</v>
      </c>
      <c r="E9" s="135" t="s">
        <v>41</v>
      </c>
      <c r="F9" s="136" t="s">
        <v>42</v>
      </c>
      <c r="G9" s="137" t="s">
        <v>44</v>
      </c>
      <c r="H9" s="135" t="s">
        <v>41</v>
      </c>
      <c r="I9" s="136" t="s">
        <v>42</v>
      </c>
      <c r="J9" s="137" t="s">
        <v>45</v>
      </c>
      <c r="K9" s="135" t="s">
        <v>41</v>
      </c>
      <c r="L9" s="136" t="s">
        <v>42</v>
      </c>
      <c r="M9" s="137" t="s">
        <v>46</v>
      </c>
      <c r="N9" s="249" t="s">
        <v>47</v>
      </c>
      <c r="O9" s="249" t="s">
        <v>125</v>
      </c>
      <c r="P9" s="144" t="s">
        <v>48</v>
      </c>
      <c r="Q9" s="152"/>
      <c r="R9" s="153"/>
      <c r="S9" s="154"/>
      <c r="T9" s="154"/>
      <c r="U9" s="154"/>
      <c r="V9" s="154"/>
      <c r="W9" s="154"/>
      <c r="X9" s="154"/>
      <c r="Y9" s="154"/>
      <c r="Z9" s="154"/>
    </row>
    <row r="10" spans="1:26" ht="12.75" customHeight="1" x14ac:dyDescent="0.2">
      <c r="A10" s="243">
        <v>2009</v>
      </c>
      <c r="B10" s="252">
        <v>133057432.69</v>
      </c>
      <c r="C10" s="145">
        <v>25076844.27</v>
      </c>
      <c r="D10" s="146">
        <f t="shared" ref="D10:D23" si="0">B10+C10</f>
        <v>158134276.96000001</v>
      </c>
      <c r="E10" s="147">
        <v>88106068.560000002</v>
      </c>
      <c r="F10" s="145">
        <v>11922710.34</v>
      </c>
      <c r="G10" s="146">
        <f t="shared" ref="G10:G23" si="1">E10+F10</f>
        <v>100028778.90000001</v>
      </c>
      <c r="H10" s="147">
        <v>80296086.469999999</v>
      </c>
      <c r="I10" s="145">
        <v>9514277.3100000005</v>
      </c>
      <c r="J10" s="146">
        <f t="shared" ref="J10:J23" si="2">H10+I10</f>
        <v>89810363.780000001</v>
      </c>
      <c r="K10" s="147">
        <v>0</v>
      </c>
      <c r="L10" s="145">
        <v>0</v>
      </c>
      <c r="M10" s="146">
        <f t="shared" ref="M10:M20" si="3">L10+K10</f>
        <v>0</v>
      </c>
      <c r="N10" s="148">
        <f t="shared" ref="N10:N21" si="4">K10+H10+E10+B10</f>
        <v>301459587.72000003</v>
      </c>
      <c r="O10" s="148">
        <f t="shared" ref="O10:O20" si="5">M10+J10+G10+D10</f>
        <v>347973419.63999999</v>
      </c>
      <c r="P10" s="149">
        <f t="shared" ref="P10:P20" si="6">N10/O10</f>
        <v>0.86632935363821351</v>
      </c>
      <c r="Q10" s="57"/>
      <c r="R10" s="103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53">
        <v>178257820.34</v>
      </c>
      <c r="C11" s="151">
        <v>17462955.309999999</v>
      </c>
      <c r="D11" s="362">
        <f t="shared" si="0"/>
        <v>195720775.65000001</v>
      </c>
      <c r="E11" s="150">
        <v>132276174.55</v>
      </c>
      <c r="F11" s="151">
        <v>15166932.439999999</v>
      </c>
      <c r="G11" s="362">
        <f t="shared" si="1"/>
        <v>147443106.99000001</v>
      </c>
      <c r="H11" s="150">
        <v>86302068.079999998</v>
      </c>
      <c r="I11" s="151">
        <v>23809230.579999998</v>
      </c>
      <c r="J11" s="362">
        <f t="shared" si="2"/>
        <v>110111298.66</v>
      </c>
      <c r="K11" s="150">
        <v>1000</v>
      </c>
      <c r="L11" s="151">
        <v>967848.72</v>
      </c>
      <c r="M11" s="362">
        <f t="shared" si="3"/>
        <v>968848.72</v>
      </c>
      <c r="N11" s="364">
        <f t="shared" si="4"/>
        <v>396837062.97000003</v>
      </c>
      <c r="O11" s="364">
        <f t="shared" si="5"/>
        <v>454244030.01999998</v>
      </c>
      <c r="P11" s="365">
        <f>N11/O11</f>
        <v>0.8736208661950442</v>
      </c>
      <c r="Q11" s="62"/>
      <c r="R11" s="10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53">
        <v>229478886.78999999</v>
      </c>
      <c r="C12" s="151">
        <v>20297993.129999999</v>
      </c>
      <c r="D12" s="362">
        <f t="shared" si="0"/>
        <v>249776879.91999999</v>
      </c>
      <c r="E12" s="150">
        <v>165987477.59</v>
      </c>
      <c r="F12" s="151">
        <v>16566223.630000001</v>
      </c>
      <c r="G12" s="362">
        <f t="shared" si="1"/>
        <v>182553701.22</v>
      </c>
      <c r="H12" s="150">
        <v>137816848.25</v>
      </c>
      <c r="I12" s="151">
        <v>29033026.75</v>
      </c>
      <c r="J12" s="362">
        <f t="shared" si="2"/>
        <v>166849875</v>
      </c>
      <c r="K12" s="150">
        <v>0</v>
      </c>
      <c r="L12" s="151">
        <v>1942281.46</v>
      </c>
      <c r="M12" s="362">
        <f t="shared" si="3"/>
        <v>1942281.46</v>
      </c>
      <c r="N12" s="364">
        <f t="shared" si="4"/>
        <v>533283212.63</v>
      </c>
      <c r="O12" s="364">
        <f t="shared" si="5"/>
        <v>601122737.60000002</v>
      </c>
      <c r="P12" s="365">
        <f t="shared" si="6"/>
        <v>0.88714530207116882</v>
      </c>
      <c r="Q12" s="62"/>
      <c r="R12" s="10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53">
        <v>339632676.33999997</v>
      </c>
      <c r="C13" s="151">
        <v>32668960.640000001</v>
      </c>
      <c r="D13" s="362">
        <f t="shared" si="0"/>
        <v>372301636.97999996</v>
      </c>
      <c r="E13" s="150">
        <v>223046499.22999999</v>
      </c>
      <c r="F13" s="151">
        <v>14458001.43</v>
      </c>
      <c r="G13" s="362">
        <f t="shared" si="1"/>
        <v>237504500.66</v>
      </c>
      <c r="H13" s="150">
        <v>157856600.05000001</v>
      </c>
      <c r="I13" s="151">
        <v>30432226.539999999</v>
      </c>
      <c r="J13" s="362">
        <f t="shared" si="2"/>
        <v>188288826.59</v>
      </c>
      <c r="K13" s="150">
        <v>0</v>
      </c>
      <c r="L13" s="151">
        <v>55720.54</v>
      </c>
      <c r="M13" s="362">
        <f t="shared" si="3"/>
        <v>55720.54</v>
      </c>
      <c r="N13" s="364">
        <f t="shared" si="4"/>
        <v>720535775.61999989</v>
      </c>
      <c r="O13" s="364">
        <f t="shared" si="5"/>
        <v>798150684.76999998</v>
      </c>
      <c r="P13" s="365">
        <f t="shared" si="6"/>
        <v>0.90275657137052245</v>
      </c>
      <c r="Q13" s="64"/>
      <c r="R13" s="10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53">
        <v>410698280.48000002</v>
      </c>
      <c r="C14" s="151">
        <v>49298163.539999999</v>
      </c>
      <c r="D14" s="362">
        <f t="shared" si="0"/>
        <v>459996444.02000004</v>
      </c>
      <c r="E14" s="150">
        <v>282026388.74000001</v>
      </c>
      <c r="F14" s="151">
        <v>26449285.059999999</v>
      </c>
      <c r="G14" s="362">
        <f t="shared" si="1"/>
        <v>308475673.80000001</v>
      </c>
      <c r="H14" s="150">
        <v>208541918.91</v>
      </c>
      <c r="I14" s="151">
        <v>58790036.57</v>
      </c>
      <c r="J14" s="362">
        <f t="shared" si="2"/>
        <v>267331955.47999999</v>
      </c>
      <c r="K14" s="150">
        <v>0</v>
      </c>
      <c r="L14" s="151">
        <v>74338.52</v>
      </c>
      <c r="M14" s="362">
        <f t="shared" si="3"/>
        <v>74338.52</v>
      </c>
      <c r="N14" s="364">
        <f t="shared" si="4"/>
        <v>901266588.13</v>
      </c>
      <c r="O14" s="364">
        <f t="shared" si="5"/>
        <v>1035878411.8199999</v>
      </c>
      <c r="P14" s="365">
        <f t="shared" si="6"/>
        <v>0.87005055597838754</v>
      </c>
      <c r="Q14" s="62"/>
      <c r="R14" s="10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253">
        <v>563990379.82000005</v>
      </c>
      <c r="C15" s="151">
        <v>73349461.5</v>
      </c>
      <c r="D15" s="362">
        <f t="shared" si="0"/>
        <v>637339841.32000005</v>
      </c>
      <c r="E15" s="150">
        <v>378289022.94999999</v>
      </c>
      <c r="F15" s="151">
        <v>60688591.810000002</v>
      </c>
      <c r="G15" s="362">
        <f t="shared" si="1"/>
        <v>438977614.75999999</v>
      </c>
      <c r="H15" s="150">
        <v>292257032.01999998</v>
      </c>
      <c r="I15" s="151">
        <v>90069941.680000007</v>
      </c>
      <c r="J15" s="362">
        <f t="shared" si="2"/>
        <v>382326973.69999999</v>
      </c>
      <c r="K15" s="150">
        <v>0</v>
      </c>
      <c r="L15" s="151">
        <v>0</v>
      </c>
      <c r="M15" s="362">
        <f t="shared" si="3"/>
        <v>0</v>
      </c>
      <c r="N15" s="364">
        <f t="shared" si="4"/>
        <v>1234536434.79</v>
      </c>
      <c r="O15" s="364">
        <f t="shared" si="5"/>
        <v>1458644429.7800002</v>
      </c>
      <c r="P15" s="365">
        <f t="shared" si="6"/>
        <v>0.84635872155368164</v>
      </c>
      <c r="Q15" s="64"/>
      <c r="R15" s="10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253">
        <v>730258893.74000001</v>
      </c>
      <c r="C16" s="151">
        <v>91133426.629999995</v>
      </c>
      <c r="D16" s="362">
        <f t="shared" si="0"/>
        <v>821392320.37</v>
      </c>
      <c r="E16" s="150">
        <v>507662666.94</v>
      </c>
      <c r="F16" s="151">
        <v>103246269.39</v>
      </c>
      <c r="G16" s="362">
        <f t="shared" si="1"/>
        <v>610908936.33000004</v>
      </c>
      <c r="H16" s="150">
        <v>367256059.04000002</v>
      </c>
      <c r="I16" s="151">
        <v>121158469.42</v>
      </c>
      <c r="J16" s="362">
        <f t="shared" si="2"/>
        <v>488414528.46000004</v>
      </c>
      <c r="K16" s="150">
        <v>0</v>
      </c>
      <c r="L16" s="151">
        <v>0</v>
      </c>
      <c r="M16" s="362">
        <f t="shared" si="3"/>
        <v>0</v>
      </c>
      <c r="N16" s="364">
        <f t="shared" si="4"/>
        <v>1605177619.72</v>
      </c>
      <c r="O16" s="364">
        <f t="shared" si="5"/>
        <v>1920715785.1599998</v>
      </c>
      <c r="P16" s="365">
        <f t="shared" si="6"/>
        <v>0.83571845044543391</v>
      </c>
      <c r="Q16" s="64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253">
        <v>988921134.90999997</v>
      </c>
      <c r="C17" s="151">
        <v>125385792.27</v>
      </c>
      <c r="D17" s="362">
        <f t="shared" si="0"/>
        <v>1114306927.1800001</v>
      </c>
      <c r="E17" s="150">
        <v>713276490.66999996</v>
      </c>
      <c r="F17" s="151">
        <v>182763152.72</v>
      </c>
      <c r="G17" s="362">
        <f t="shared" si="1"/>
        <v>896039643.38999999</v>
      </c>
      <c r="H17" s="150">
        <v>604891101.94000006</v>
      </c>
      <c r="I17" s="151">
        <v>238121530.38</v>
      </c>
      <c r="J17" s="362">
        <f t="shared" si="2"/>
        <v>843012632.32000005</v>
      </c>
      <c r="K17" s="150">
        <v>0</v>
      </c>
      <c r="L17" s="151">
        <v>92064601.019999996</v>
      </c>
      <c r="M17" s="362">
        <f t="shared" si="3"/>
        <v>92064601.019999996</v>
      </c>
      <c r="N17" s="364">
        <f t="shared" si="4"/>
        <v>2307088727.52</v>
      </c>
      <c r="O17" s="364">
        <f t="shared" si="5"/>
        <v>2945423803.9099998</v>
      </c>
      <c r="P17" s="365">
        <f t="shared" si="6"/>
        <v>0.78327903932105769</v>
      </c>
      <c r="Q17" s="64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253">
        <v>1327430756.4000001</v>
      </c>
      <c r="C18" s="151">
        <v>172160720.09999999</v>
      </c>
      <c r="D18" s="362">
        <f t="shared" si="0"/>
        <v>1499591476.5</v>
      </c>
      <c r="E18" s="150">
        <v>949789615.09000003</v>
      </c>
      <c r="F18" s="151">
        <v>116609519.43000001</v>
      </c>
      <c r="G18" s="362">
        <f t="shared" si="1"/>
        <v>1066399134.52</v>
      </c>
      <c r="H18" s="150">
        <v>840126320.77999997</v>
      </c>
      <c r="I18" s="151">
        <v>862124157.08000004</v>
      </c>
      <c r="J18" s="362">
        <f t="shared" si="2"/>
        <v>1702250477.8600001</v>
      </c>
      <c r="K18" s="150">
        <v>0</v>
      </c>
      <c r="L18" s="151">
        <v>2839887.74</v>
      </c>
      <c r="M18" s="362">
        <f t="shared" si="3"/>
        <v>2839887.74</v>
      </c>
      <c r="N18" s="364">
        <f t="shared" si="4"/>
        <v>3117346692.27</v>
      </c>
      <c r="O18" s="364">
        <f t="shared" si="5"/>
        <v>4271080976.6199999</v>
      </c>
      <c r="P18" s="365">
        <f t="shared" si="6"/>
        <v>0.72987300155029389</v>
      </c>
      <c r="Q18" s="64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253">
        <v>1706278278.8399999</v>
      </c>
      <c r="C19" s="151">
        <v>252645759.90000001</v>
      </c>
      <c r="D19" s="362">
        <f t="shared" si="0"/>
        <v>1958924038.74</v>
      </c>
      <c r="E19" s="150">
        <v>1208528259.24</v>
      </c>
      <c r="F19" s="151">
        <v>74449364.090000004</v>
      </c>
      <c r="G19" s="362">
        <f t="shared" si="1"/>
        <v>1282977623.3299999</v>
      </c>
      <c r="H19" s="150">
        <v>1052419065.79</v>
      </c>
      <c r="I19" s="151">
        <v>583463525.27999997</v>
      </c>
      <c r="J19" s="362">
        <f t="shared" si="2"/>
        <v>1635882591.0699999</v>
      </c>
      <c r="K19" s="150">
        <v>0</v>
      </c>
      <c r="L19" s="151">
        <v>230806178.50999999</v>
      </c>
      <c r="M19" s="362">
        <f t="shared" si="3"/>
        <v>230806178.50999999</v>
      </c>
      <c r="N19" s="364">
        <f t="shared" si="4"/>
        <v>3967225603.8699999</v>
      </c>
      <c r="O19" s="364">
        <f t="shared" si="5"/>
        <v>5108590431.6499996</v>
      </c>
      <c r="P19" s="365">
        <f t="shared" si="6"/>
        <v>0.77657930439897183</v>
      </c>
      <c r="Q19" s="64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253">
        <v>2235601565.6500001</v>
      </c>
      <c r="C20" s="151">
        <v>432956320.88999999</v>
      </c>
      <c r="D20" s="362">
        <f t="shared" si="0"/>
        <v>2668557886.54</v>
      </c>
      <c r="E20" s="150">
        <v>1684302705.3199999</v>
      </c>
      <c r="F20" s="151">
        <v>263790629.19</v>
      </c>
      <c r="G20" s="362">
        <f t="shared" si="1"/>
        <v>1948093334.51</v>
      </c>
      <c r="H20" s="150">
        <v>1646369838.74</v>
      </c>
      <c r="I20" s="151">
        <v>405550953.12</v>
      </c>
      <c r="J20" s="362">
        <f t="shared" si="2"/>
        <v>2051920791.8600001</v>
      </c>
      <c r="K20" s="150">
        <v>0</v>
      </c>
      <c r="L20" s="151">
        <v>13775395.91</v>
      </c>
      <c r="M20" s="362">
        <f t="shared" si="3"/>
        <v>13775395.91</v>
      </c>
      <c r="N20" s="364">
        <f t="shared" si="4"/>
        <v>5566274109.71</v>
      </c>
      <c r="O20" s="364">
        <f t="shared" si="5"/>
        <v>6682347408.8199997</v>
      </c>
      <c r="P20" s="365">
        <f t="shared" si="6"/>
        <v>0.83298185041428707</v>
      </c>
      <c r="Q20" s="64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253">
        <v>2837789364.21</v>
      </c>
      <c r="C21" s="151">
        <v>458624579.73000002</v>
      </c>
      <c r="D21" s="362">
        <f t="shared" si="0"/>
        <v>3296413943.9400001</v>
      </c>
      <c r="E21" s="150">
        <v>2419715976.3400002</v>
      </c>
      <c r="F21" s="151">
        <v>131139925.56</v>
      </c>
      <c r="G21" s="362">
        <f t="shared" si="1"/>
        <v>2550855901.9000001</v>
      </c>
      <c r="H21" s="150">
        <v>2112488981.9300001</v>
      </c>
      <c r="I21" s="151">
        <v>82680706.900000006</v>
      </c>
      <c r="J21" s="362">
        <f t="shared" si="2"/>
        <v>2195169688.8299999</v>
      </c>
      <c r="K21" s="150">
        <v>0</v>
      </c>
      <c r="L21" s="151">
        <v>187208513.46000001</v>
      </c>
      <c r="M21" s="362">
        <f t="shared" ref="M21" si="7">L21+K21</f>
        <v>187208513.46000001</v>
      </c>
      <c r="N21" s="364">
        <f t="shared" si="4"/>
        <v>7369994322.4800005</v>
      </c>
      <c r="O21" s="364">
        <f t="shared" ref="O21" si="8">M21+J21+G21+D21</f>
        <v>8229648048.1300011</v>
      </c>
      <c r="P21" s="365">
        <f t="shared" ref="P21" si="9">N21/O21</f>
        <v>0.89554186028097071</v>
      </c>
      <c r="Q21" s="62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253">
        <v>4573133996.3500004</v>
      </c>
      <c r="C22" s="151">
        <v>749944855.17999995</v>
      </c>
      <c r="D22" s="362">
        <f t="shared" si="0"/>
        <v>5323078851.5300007</v>
      </c>
      <c r="E22" s="150">
        <v>3598737241.4499998</v>
      </c>
      <c r="F22" s="151">
        <v>262344509.90000001</v>
      </c>
      <c r="G22" s="362">
        <f t="shared" si="1"/>
        <v>3861081751.3499999</v>
      </c>
      <c r="H22" s="150">
        <v>3399689924.2800002</v>
      </c>
      <c r="I22" s="151">
        <v>799148616.58000004</v>
      </c>
      <c r="J22" s="362">
        <f t="shared" si="2"/>
        <v>4198838540.8600001</v>
      </c>
      <c r="K22" s="150">
        <v>0</v>
      </c>
      <c r="L22" s="151">
        <v>0</v>
      </c>
      <c r="M22" s="362">
        <f t="shared" ref="M22:M23" si="10">L22+K22</f>
        <v>0</v>
      </c>
      <c r="N22" s="364">
        <f t="shared" ref="N22" si="11">K22+H22+E22+B22</f>
        <v>11571561162.08</v>
      </c>
      <c r="O22" s="364">
        <f>M22+J22+G22+D22</f>
        <v>13382999143.740002</v>
      </c>
      <c r="P22" s="365">
        <f t="shared" ref="P22" si="12">N22/O22</f>
        <v>0.86464633508496369</v>
      </c>
      <c r="Q22" s="62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253">
        <v>8898810659.9500008</v>
      </c>
      <c r="C23" s="151">
        <v>1254994996.9400001</v>
      </c>
      <c r="D23" s="362">
        <f t="shared" si="0"/>
        <v>10153805656.890001</v>
      </c>
      <c r="E23" s="150">
        <v>5857291591.0500002</v>
      </c>
      <c r="F23" s="151">
        <v>858270615.08000004</v>
      </c>
      <c r="G23" s="362">
        <f t="shared" si="1"/>
        <v>6715562206.1300001</v>
      </c>
      <c r="H23" s="150">
        <v>6035394410.9499998</v>
      </c>
      <c r="I23" s="151">
        <v>1929038588.48</v>
      </c>
      <c r="J23" s="362">
        <f t="shared" si="2"/>
        <v>7964432999.4300003</v>
      </c>
      <c r="K23" s="150">
        <v>0</v>
      </c>
      <c r="L23" s="151">
        <v>50451999</v>
      </c>
      <c r="M23" s="362">
        <f t="shared" si="10"/>
        <v>50451999</v>
      </c>
      <c r="N23" s="364">
        <f t="shared" ref="N23" si="13">K23+H23+E23+B23</f>
        <v>20791496661.950001</v>
      </c>
      <c r="O23" s="364">
        <f>M23+J23+G23+D23</f>
        <v>24884252861.450005</v>
      </c>
      <c r="P23" s="365">
        <f>N23/O23</f>
        <v>0.83552826672001923</v>
      </c>
      <c r="Q23" s="62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253">
        <v>20294802174.68</v>
      </c>
      <c r="C24" s="151">
        <v>2676910971.6900001</v>
      </c>
      <c r="D24" s="362">
        <f t="shared" ref="D24:D26" si="14">B24+C24</f>
        <v>22971713146.369999</v>
      </c>
      <c r="E24" s="150">
        <v>11058474890.309999</v>
      </c>
      <c r="F24" s="151">
        <v>1065238068.79</v>
      </c>
      <c r="G24" s="362">
        <f t="shared" ref="G24:G26" si="15">E24+F24</f>
        <v>12123712959.099998</v>
      </c>
      <c r="H24" s="150">
        <v>13373619335.59</v>
      </c>
      <c r="I24" s="151">
        <v>3809982256.2399998</v>
      </c>
      <c r="J24" s="362">
        <f t="shared" ref="J24:J26" si="16">H24+I24</f>
        <v>17183601591.830002</v>
      </c>
      <c r="K24" s="150">
        <v>0</v>
      </c>
      <c r="L24" s="151">
        <v>0</v>
      </c>
      <c r="M24" s="362">
        <f t="shared" ref="M24:M26" si="17">L24+K24</f>
        <v>0</v>
      </c>
      <c r="N24" s="364">
        <f t="shared" ref="N24:N26" si="18">K24+H24+E24+B24</f>
        <v>44726896400.580002</v>
      </c>
      <c r="O24" s="364">
        <f t="shared" ref="O24:O26" si="19">M24+J24+G24+D24</f>
        <v>52279027697.300003</v>
      </c>
      <c r="P24" s="365">
        <f t="shared" ref="P24:P26" si="20">N24/O24</f>
        <v>0.85554185627843959</v>
      </c>
      <c r="Q24" s="62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253">
        <v>59538511530.419998</v>
      </c>
      <c r="C25" s="151">
        <v>8044858433.6899996</v>
      </c>
      <c r="D25" s="362">
        <f t="shared" si="14"/>
        <v>67583369964.110001</v>
      </c>
      <c r="E25" s="150">
        <v>34578843956.610001</v>
      </c>
      <c r="F25" s="151">
        <v>2170758502.7399998</v>
      </c>
      <c r="G25" s="362">
        <f t="shared" si="15"/>
        <v>36749602459.349998</v>
      </c>
      <c r="H25" s="150">
        <v>41025015078.029999</v>
      </c>
      <c r="I25" s="151">
        <v>5254023477.4300003</v>
      </c>
      <c r="J25" s="362">
        <f t="shared" si="16"/>
        <v>46279038555.459999</v>
      </c>
      <c r="K25" s="150">
        <v>0</v>
      </c>
      <c r="L25" s="151">
        <v>0</v>
      </c>
      <c r="M25" s="362">
        <f t="shared" ref="M25" si="21">L25+K25</f>
        <v>0</v>
      </c>
      <c r="N25" s="364">
        <f t="shared" si="18"/>
        <v>135142370565.06</v>
      </c>
      <c r="O25" s="364">
        <f t="shared" si="19"/>
        <v>150612010978.91998</v>
      </c>
      <c r="P25" s="365">
        <f t="shared" si="20"/>
        <v>0.89728813583117784</v>
      </c>
      <c r="Q25" s="66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253" t="e">
        <v>#N/A</v>
      </c>
      <c r="C26" s="151" t="e">
        <v>#N/A</v>
      </c>
      <c r="D26" s="362" t="e">
        <f t="shared" si="14"/>
        <v>#N/A</v>
      </c>
      <c r="E26" s="150" t="e">
        <v>#N/A</v>
      </c>
      <c r="F26" s="151" t="e">
        <v>#N/A</v>
      </c>
      <c r="G26" s="362" t="e">
        <f t="shared" si="15"/>
        <v>#N/A</v>
      </c>
      <c r="H26" s="150" t="e">
        <v>#N/A</v>
      </c>
      <c r="I26" s="151" t="e">
        <v>#N/A</v>
      </c>
      <c r="J26" s="362" t="e">
        <f t="shared" si="16"/>
        <v>#N/A</v>
      </c>
      <c r="K26" s="150" t="e">
        <v>#N/A</v>
      </c>
      <c r="L26" s="151" t="e">
        <v>#N/A</v>
      </c>
      <c r="M26" s="362" t="e">
        <f t="shared" si="17"/>
        <v>#N/A</v>
      </c>
      <c r="N26" s="364" t="e">
        <f t="shared" si="18"/>
        <v>#N/A</v>
      </c>
      <c r="O26" s="364" t="e">
        <f t="shared" si="19"/>
        <v>#N/A</v>
      </c>
      <c r="P26" s="365" t="e">
        <f t="shared" si="20"/>
        <v>#N/A</v>
      </c>
      <c r="Q26" s="66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253" t="e">
        <v>#N/A</v>
      </c>
      <c r="C27" s="151" t="e">
        <v>#N/A</v>
      </c>
      <c r="D27" s="362" t="e">
        <f t="shared" ref="D27:D31" si="22">B27+C27</f>
        <v>#N/A</v>
      </c>
      <c r="E27" s="150" t="e">
        <v>#N/A</v>
      </c>
      <c r="F27" s="151" t="e">
        <v>#N/A</v>
      </c>
      <c r="G27" s="362" t="e">
        <f t="shared" ref="G27:G31" si="23">E27+F27</f>
        <v>#N/A</v>
      </c>
      <c r="H27" s="150" t="e">
        <v>#N/A</v>
      </c>
      <c r="I27" s="151" t="e">
        <v>#N/A</v>
      </c>
      <c r="J27" s="362" t="e">
        <f t="shared" ref="J27:J31" si="24">H27+I27</f>
        <v>#N/A</v>
      </c>
      <c r="K27" s="150" t="e">
        <v>#N/A</v>
      </c>
      <c r="L27" s="151" t="e">
        <v>#N/A</v>
      </c>
      <c r="M27" s="362" t="e">
        <f t="shared" ref="M27:M31" si="25">L27+K27</f>
        <v>#N/A</v>
      </c>
      <c r="N27" s="364" t="e">
        <f t="shared" ref="N27:N31" si="26">K27+H27+E27+B27</f>
        <v>#N/A</v>
      </c>
      <c r="O27" s="364" t="e">
        <f t="shared" ref="O27:O31" si="27">M27+J27+G27+D27</f>
        <v>#N/A</v>
      </c>
      <c r="P27" s="365" t="e">
        <f t="shared" ref="P27:P31" si="28">N27/O27</f>
        <v>#N/A</v>
      </c>
      <c r="Q27" s="66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253" t="e">
        <v>#N/A</v>
      </c>
      <c r="C28" s="151" t="e">
        <v>#N/A</v>
      </c>
      <c r="D28" s="362" t="e">
        <f t="shared" si="22"/>
        <v>#N/A</v>
      </c>
      <c r="E28" s="150" t="e">
        <v>#N/A</v>
      </c>
      <c r="F28" s="151" t="e">
        <v>#N/A</v>
      </c>
      <c r="G28" s="362" t="e">
        <f t="shared" si="23"/>
        <v>#N/A</v>
      </c>
      <c r="H28" s="150" t="e">
        <v>#N/A</v>
      </c>
      <c r="I28" s="151" t="e">
        <v>#N/A</v>
      </c>
      <c r="J28" s="362" t="e">
        <f t="shared" si="24"/>
        <v>#N/A</v>
      </c>
      <c r="K28" s="150" t="e">
        <v>#N/A</v>
      </c>
      <c r="L28" s="151" t="e">
        <v>#N/A</v>
      </c>
      <c r="M28" s="362" t="e">
        <f t="shared" si="25"/>
        <v>#N/A</v>
      </c>
      <c r="N28" s="364" t="e">
        <f t="shared" si="26"/>
        <v>#N/A</v>
      </c>
      <c r="O28" s="364" t="e">
        <f t="shared" si="27"/>
        <v>#N/A</v>
      </c>
      <c r="P28" s="365" t="e">
        <f t="shared" si="28"/>
        <v>#N/A</v>
      </c>
      <c r="Q28" s="66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253" t="e">
        <v>#N/A</v>
      </c>
      <c r="C29" s="151" t="e">
        <v>#N/A</v>
      </c>
      <c r="D29" s="362" t="e">
        <f t="shared" si="22"/>
        <v>#N/A</v>
      </c>
      <c r="E29" s="150" t="e">
        <v>#N/A</v>
      </c>
      <c r="F29" s="151" t="e">
        <v>#N/A</v>
      </c>
      <c r="G29" s="362" t="e">
        <f t="shared" si="23"/>
        <v>#N/A</v>
      </c>
      <c r="H29" s="150" t="e">
        <v>#N/A</v>
      </c>
      <c r="I29" s="151" t="e">
        <v>#N/A</v>
      </c>
      <c r="J29" s="362" t="e">
        <f t="shared" si="24"/>
        <v>#N/A</v>
      </c>
      <c r="K29" s="150" t="e">
        <v>#N/A</v>
      </c>
      <c r="L29" s="151" t="e">
        <v>#N/A</v>
      </c>
      <c r="M29" s="362" t="e">
        <f t="shared" si="25"/>
        <v>#N/A</v>
      </c>
      <c r="N29" s="364" t="e">
        <f t="shared" si="26"/>
        <v>#N/A</v>
      </c>
      <c r="O29" s="364" t="e">
        <f t="shared" si="27"/>
        <v>#N/A</v>
      </c>
      <c r="P29" s="365" t="e">
        <f t="shared" si="28"/>
        <v>#N/A</v>
      </c>
      <c r="Q29" s="66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253" t="e">
        <v>#N/A</v>
      </c>
      <c r="C30" s="151" t="e">
        <v>#N/A</v>
      </c>
      <c r="D30" s="362" t="e">
        <f t="shared" si="22"/>
        <v>#N/A</v>
      </c>
      <c r="E30" s="150" t="e">
        <v>#N/A</v>
      </c>
      <c r="F30" s="151" t="e">
        <v>#N/A</v>
      </c>
      <c r="G30" s="362" t="e">
        <f t="shared" si="23"/>
        <v>#N/A</v>
      </c>
      <c r="H30" s="150" t="e">
        <v>#N/A</v>
      </c>
      <c r="I30" s="151" t="e">
        <v>#N/A</v>
      </c>
      <c r="J30" s="362" t="e">
        <f t="shared" si="24"/>
        <v>#N/A</v>
      </c>
      <c r="K30" s="150" t="e">
        <v>#N/A</v>
      </c>
      <c r="L30" s="151" t="e">
        <v>#N/A</v>
      </c>
      <c r="M30" s="362" t="e">
        <f t="shared" si="25"/>
        <v>#N/A</v>
      </c>
      <c r="N30" s="364" t="e">
        <f t="shared" si="26"/>
        <v>#N/A</v>
      </c>
      <c r="O30" s="364" t="e">
        <f t="shared" si="27"/>
        <v>#N/A</v>
      </c>
      <c r="P30" s="365" t="e">
        <f t="shared" si="28"/>
        <v>#N/A</v>
      </c>
      <c r="Q30" s="66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29" t="e">
        <v>#N/A</v>
      </c>
      <c r="C31" s="330" t="e">
        <v>#N/A</v>
      </c>
      <c r="D31" s="363" t="e">
        <f t="shared" si="22"/>
        <v>#N/A</v>
      </c>
      <c r="E31" s="331" t="e">
        <v>#N/A</v>
      </c>
      <c r="F31" s="330" t="e">
        <v>#N/A</v>
      </c>
      <c r="G31" s="363" t="e">
        <f t="shared" si="23"/>
        <v>#N/A</v>
      </c>
      <c r="H31" s="331" t="e">
        <v>#N/A</v>
      </c>
      <c r="I31" s="330" t="e">
        <v>#N/A</v>
      </c>
      <c r="J31" s="363" t="e">
        <f t="shared" si="24"/>
        <v>#N/A</v>
      </c>
      <c r="K31" s="331" t="e">
        <v>#N/A</v>
      </c>
      <c r="L31" s="330" t="e">
        <v>#N/A</v>
      </c>
      <c r="M31" s="363" t="e">
        <f t="shared" si="25"/>
        <v>#N/A</v>
      </c>
      <c r="N31" s="352" t="e">
        <f t="shared" si="26"/>
        <v>#N/A</v>
      </c>
      <c r="O31" s="352" t="e">
        <f t="shared" si="27"/>
        <v>#N/A</v>
      </c>
      <c r="P31" s="366" t="e">
        <f t="shared" si="28"/>
        <v>#N/A</v>
      </c>
      <c r="Q31" s="66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6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6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6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6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6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6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6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6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6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6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6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6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6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6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6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6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6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6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6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6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6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6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6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6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6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6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6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6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6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6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6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6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6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6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6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6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6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6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6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6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6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6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6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6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6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6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6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6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6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6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6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6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6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6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6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6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6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6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6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6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6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6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6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6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6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6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6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6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6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6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6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6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6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6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6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6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6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6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6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6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6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6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6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6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6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6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6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6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6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6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6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6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6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6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6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6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6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6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6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6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6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6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6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6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6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6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6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6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6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6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6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6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6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6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6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6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6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6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6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6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6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6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6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6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6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6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6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6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6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6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6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6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6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6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6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6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6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6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6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6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6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6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6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6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6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6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6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6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6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6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6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6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6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6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6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6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6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6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6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6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6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6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6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6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6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6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6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6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6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6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6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6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6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6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6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6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6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6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6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6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6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6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6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6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6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6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6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6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6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6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6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6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6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6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6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6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6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6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6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6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6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6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6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6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6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6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6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6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6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6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6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6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6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6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6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6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6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6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6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6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6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6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6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6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6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6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6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6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6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6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6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6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6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6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6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6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6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6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6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6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6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6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6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6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6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6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6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6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6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6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6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6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6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6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6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6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6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6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6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6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6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6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6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6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6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6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6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6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6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6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6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6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6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6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6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6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6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6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6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6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6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6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6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6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6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6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6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6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6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6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6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6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6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6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6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6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6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6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6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6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6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6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6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6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6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6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6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6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6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6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6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6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6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6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6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6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6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6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6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6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6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6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6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6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6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6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6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6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6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6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6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6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6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6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6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6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6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6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6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6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6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6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6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6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6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6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6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6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6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6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6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6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6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6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6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6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6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6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6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6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6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6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6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6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6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6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6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6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6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6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6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6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6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6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6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6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6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6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6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6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6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6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6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6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6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6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6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6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6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6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6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6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6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6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6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6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6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6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6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6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6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6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6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6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6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6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6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6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6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6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6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6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6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6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6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6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6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6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6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6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6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6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6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6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6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6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6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6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6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6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6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6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6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6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6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6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6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6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6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6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6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6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6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6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6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6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6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6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6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6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6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6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6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6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6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6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6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6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6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6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6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6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6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6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6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6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6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6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6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6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6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6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6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6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6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6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6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6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6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6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6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6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6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6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6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6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6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6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6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6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6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6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6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6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6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6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6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6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6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6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6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6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6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6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6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6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6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6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6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6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6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6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6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6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6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6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6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6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6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6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6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6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6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6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6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6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6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6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6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6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6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6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6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6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6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6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6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6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6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6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6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6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6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6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6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6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6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6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6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6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6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6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6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6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6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6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6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6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6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6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6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6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6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6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6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6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6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6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6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6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6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6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6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6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6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6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6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6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6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6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6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6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6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6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6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6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6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6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6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6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6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6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6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6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6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6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6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6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6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6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6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6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6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6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6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6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6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6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6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6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6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6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6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6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6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6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6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6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6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6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6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6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6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6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6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6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6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6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6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6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6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6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6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6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6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6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6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6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6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6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6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6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6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6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6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6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6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6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6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6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6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6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6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6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6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6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6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6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6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6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6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6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6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6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6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6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6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6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6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6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6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6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6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6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6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6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6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6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6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6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6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6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6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6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6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6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6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6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6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6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6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6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6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6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6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6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6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6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6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6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6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6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6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6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6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6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6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6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6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6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6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6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6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6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6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6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6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6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6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6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6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6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6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6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6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6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6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6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6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6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6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6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6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6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6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6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6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6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6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6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6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6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6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6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6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6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6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6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6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6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6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6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6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6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6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6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6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6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6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6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6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6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6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6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6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6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6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6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6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6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6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6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6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6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6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6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6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6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6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6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6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6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6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6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6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6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6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6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6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6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6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6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6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6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6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6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6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6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6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6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6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6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6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6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6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6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6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6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6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6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6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6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6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6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6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6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6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6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6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6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6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6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6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6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6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6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6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6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6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6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6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6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6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6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6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6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6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6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6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6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6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6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6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6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6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6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6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6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6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6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6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6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6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6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6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6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6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6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6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6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6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6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6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6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6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6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6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6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6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6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6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6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6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6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6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6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6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6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6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6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6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6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6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6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6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6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6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6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6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6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6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6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6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6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6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6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6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6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6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6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6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6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6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6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6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6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6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6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6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6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6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6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6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6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6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6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6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6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6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6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6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6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6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6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6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6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6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6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6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6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6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6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6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6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6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6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6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6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6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6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6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6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6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6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6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6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6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6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6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6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6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6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6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6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6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6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6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6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6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6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6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6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6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6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6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6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6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6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6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Q11:Q24">
    <cfRule type="cellIs" dxfId="10" priority="1" stopIfTrue="1" operator="equal">
      <formula>1</formula>
    </cfRule>
  </conditionalFormatting>
  <hyperlinks>
    <hyperlink ref="A5" location="INDICE!A8" display="VOLVER AL INDICE" xr:uid="{8CEFEB74-B5AF-4E31-B8C1-794E2AEEE569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G10" sqref="G10"/>
    </sheetView>
  </sheetViews>
  <sheetFormatPr baseColWidth="10" defaultColWidth="14.42578125" defaultRowHeight="15" customHeight="1" x14ac:dyDescent="0.2"/>
  <cols>
    <col min="1" max="1" width="10.85546875" style="56" customWidth="1"/>
    <col min="2" max="7" width="17.28515625" style="56" customWidth="1"/>
    <col min="8" max="8" width="14.7109375" style="56" customWidth="1"/>
    <col min="9" max="9" width="17.85546875" style="56" customWidth="1"/>
    <col min="10" max="10" width="18.28515625" style="56" customWidth="1"/>
    <col min="11" max="11" width="13.7109375" style="56" customWidth="1"/>
    <col min="12" max="12" width="11.42578125" style="56" customWidth="1"/>
    <col min="13" max="13" width="15.28515625" style="56" customWidth="1"/>
    <col min="14" max="14" width="13.7109375" style="56" customWidth="1"/>
    <col min="15" max="26" width="11.42578125" style="56" customWidth="1"/>
    <col min="27" max="16384" width="14.42578125" style="56"/>
  </cols>
  <sheetData>
    <row r="1" spans="1:26" ht="3" customHeight="1" x14ac:dyDescent="0.2">
      <c r="A1" s="236"/>
      <c r="B1" s="45"/>
      <c r="C1" s="45"/>
      <c r="D1" s="45"/>
      <c r="E1" s="45"/>
      <c r="F1" s="45"/>
      <c r="G1" s="46"/>
      <c r="H1" s="54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1.25" customHeight="1" x14ac:dyDescent="0.2">
      <c r="A2" s="237" t="s">
        <v>11</v>
      </c>
      <c r="B2" s="231" t="s">
        <v>49</v>
      </c>
      <c r="C2" s="42"/>
      <c r="D2" s="42"/>
      <c r="E2" s="42"/>
      <c r="F2" s="42"/>
      <c r="G2" s="43"/>
      <c r="H2" s="57" t="s">
        <v>34</v>
      </c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1.25" customHeight="1" x14ac:dyDescent="0.2">
      <c r="A3" s="237" t="s">
        <v>12</v>
      </c>
      <c r="B3" s="129" t="s">
        <v>120</v>
      </c>
      <c r="C3" s="42"/>
      <c r="D3" s="42"/>
      <c r="E3" s="42"/>
      <c r="F3" s="42"/>
      <c r="G3" s="43"/>
      <c r="H3" s="57" t="s">
        <v>34</v>
      </c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3" customHeight="1" x14ac:dyDescent="0.2">
      <c r="A4" s="238"/>
      <c r="B4" s="45"/>
      <c r="C4" s="45"/>
      <c r="D4" s="45"/>
      <c r="E4" s="45"/>
      <c r="F4" s="45"/>
      <c r="G4" s="46"/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" customHeight="1" x14ac:dyDescent="0.2">
      <c r="A5" s="239" t="s">
        <v>119</v>
      </c>
      <c r="B5" s="78"/>
      <c r="C5" s="47"/>
      <c r="D5" s="47"/>
      <c r="E5" s="47"/>
      <c r="F5" s="47"/>
      <c r="G5" s="48"/>
      <c r="H5" s="58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3" customHeight="1" x14ac:dyDescent="0.2">
      <c r="A6" s="240"/>
      <c r="B6" s="79"/>
      <c r="C6" s="50"/>
      <c r="D6" s="50"/>
      <c r="E6" s="50"/>
      <c r="F6" s="50"/>
      <c r="G6" s="51"/>
      <c r="H6" s="54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s="155" customFormat="1" ht="21" customHeight="1" x14ac:dyDescent="0.2">
      <c r="A7" s="254" t="s">
        <v>13</v>
      </c>
      <c r="B7" s="156" t="s">
        <v>149</v>
      </c>
      <c r="C7" s="133" t="s">
        <v>149</v>
      </c>
      <c r="D7" s="157" t="s">
        <v>14</v>
      </c>
      <c r="E7" s="132" t="s">
        <v>149</v>
      </c>
      <c r="F7" s="133" t="s">
        <v>149</v>
      </c>
      <c r="G7" s="165" t="s">
        <v>14</v>
      </c>
      <c r="H7" s="159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s="155" customFormat="1" ht="14.25" customHeight="1" x14ac:dyDescent="0.2">
      <c r="A8" s="255"/>
      <c r="B8" s="257" t="s">
        <v>127</v>
      </c>
      <c r="C8" s="80"/>
      <c r="D8" s="81"/>
      <c r="E8" s="166" t="s">
        <v>128</v>
      </c>
      <c r="F8" s="80"/>
      <c r="G8" s="100"/>
      <c r="H8" s="16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s="155" customFormat="1" ht="14.25" customHeight="1" thickBot="1" x14ac:dyDescent="0.25">
      <c r="A9" s="256" t="s">
        <v>15</v>
      </c>
      <c r="B9" s="258" t="s">
        <v>50</v>
      </c>
      <c r="C9" s="259" t="s">
        <v>51</v>
      </c>
      <c r="D9" s="260" t="s">
        <v>126</v>
      </c>
      <c r="E9" s="261" t="s">
        <v>52</v>
      </c>
      <c r="F9" s="259" t="s">
        <v>53</v>
      </c>
      <c r="G9" s="262" t="s">
        <v>126</v>
      </c>
      <c r="H9" s="152"/>
      <c r="I9" s="153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2.75" customHeight="1" x14ac:dyDescent="0.2">
      <c r="A10" s="243">
        <v>2009</v>
      </c>
      <c r="B10" s="252">
        <v>394688465</v>
      </c>
      <c r="C10" s="145">
        <f>'4'!O10</f>
        <v>347973419.63999999</v>
      </c>
      <c r="D10" s="218">
        <f t="shared" ref="D10:D21" si="0">C10/B10</f>
        <v>0.88164071285944468</v>
      </c>
      <c r="E10" s="147">
        <v>394688465</v>
      </c>
      <c r="F10" s="145">
        <f>'2'!C10</f>
        <v>402771771.52999997</v>
      </c>
      <c r="G10" s="219">
        <f t="shared" ref="G10:G21" si="1">F10/E10</f>
        <v>1.0204802198361687</v>
      </c>
      <c r="H10" s="57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 x14ac:dyDescent="0.2">
      <c r="A11" s="243">
        <v>2010</v>
      </c>
      <c r="B11" s="253">
        <v>509627479</v>
      </c>
      <c r="C11" s="151">
        <f>'4'!O11</f>
        <v>454244030.01999998</v>
      </c>
      <c r="D11" s="358">
        <f t="shared" si="0"/>
        <v>0.89132562261227677</v>
      </c>
      <c r="E11" s="150">
        <v>511739299</v>
      </c>
      <c r="F11" s="151">
        <f>'2'!C11</f>
        <v>516879249.76999998</v>
      </c>
      <c r="G11" s="360">
        <f t="shared" si="1"/>
        <v>1.0100440806090993</v>
      </c>
      <c r="H11" s="62"/>
      <c r="I11" s="63"/>
      <c r="J11" s="63"/>
      <c r="K11" s="63"/>
      <c r="L11" s="63"/>
      <c r="M11" s="63"/>
      <c r="N11" s="101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243">
        <v>2011</v>
      </c>
      <c r="B12" s="253">
        <v>629979885</v>
      </c>
      <c r="C12" s="151">
        <f>'4'!O12</f>
        <v>601122737.60000002</v>
      </c>
      <c r="D12" s="358">
        <f t="shared" si="0"/>
        <v>0.95419354159220504</v>
      </c>
      <c r="E12" s="150">
        <v>635581060</v>
      </c>
      <c r="F12" s="151">
        <f>'2'!C12</f>
        <v>732273304.69000006</v>
      </c>
      <c r="G12" s="360">
        <f t="shared" si="1"/>
        <v>1.1521320422764014</v>
      </c>
      <c r="H12" s="62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243">
        <v>2012</v>
      </c>
      <c r="B13" s="253">
        <v>809441333</v>
      </c>
      <c r="C13" s="151">
        <f>'4'!O13</f>
        <v>798150684.76999998</v>
      </c>
      <c r="D13" s="358">
        <f t="shared" si="0"/>
        <v>0.98605130752570547</v>
      </c>
      <c r="E13" s="150">
        <v>879465397</v>
      </c>
      <c r="F13" s="151">
        <f>'2'!C13</f>
        <v>922918460.57000005</v>
      </c>
      <c r="G13" s="360">
        <f t="shared" si="1"/>
        <v>1.0494084971600082</v>
      </c>
      <c r="H13" s="102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243">
        <v>2013</v>
      </c>
      <c r="B14" s="253">
        <v>1047692189</v>
      </c>
      <c r="C14" s="151">
        <f>'4'!O14</f>
        <v>1035878411.8199999</v>
      </c>
      <c r="D14" s="358">
        <f t="shared" si="0"/>
        <v>0.98872399994575122</v>
      </c>
      <c r="E14" s="150">
        <v>1181975852</v>
      </c>
      <c r="F14" s="151">
        <f>'2'!C14</f>
        <v>1225984011.3</v>
      </c>
      <c r="G14" s="360">
        <f t="shared" si="1"/>
        <v>1.0372327059182593</v>
      </c>
      <c r="H14" s="62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243">
        <v>2014</v>
      </c>
      <c r="B15" s="253">
        <v>1394932188</v>
      </c>
      <c r="C15" s="151">
        <f>'4'!O15</f>
        <v>1458644429.7800002</v>
      </c>
      <c r="D15" s="358">
        <f t="shared" si="0"/>
        <v>1.0456740781581277</v>
      </c>
      <c r="E15" s="150">
        <v>1528352358</v>
      </c>
      <c r="F15" s="151">
        <f>'2'!C15</f>
        <v>1695416512.04</v>
      </c>
      <c r="G15" s="360">
        <f>F15/E15</f>
        <v>1.1093099723800735</v>
      </c>
      <c r="H15" s="102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243">
        <v>2015</v>
      </c>
      <c r="B16" s="253">
        <v>1999175056</v>
      </c>
      <c r="C16" s="151">
        <f>'4'!O16</f>
        <v>1920715785.1599998</v>
      </c>
      <c r="D16" s="358">
        <f t="shared" si="0"/>
        <v>0.96075417677680341</v>
      </c>
      <c r="E16" s="150">
        <v>2151911923</v>
      </c>
      <c r="F16" s="151">
        <f>'2'!C16</f>
        <v>2375941594.1500001</v>
      </c>
      <c r="G16" s="360">
        <f t="shared" si="1"/>
        <v>1.1041072679395161</v>
      </c>
      <c r="H16" s="64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243">
        <v>2016</v>
      </c>
      <c r="B17" s="253">
        <v>3233943817</v>
      </c>
      <c r="C17" s="151">
        <f>'4'!O17</f>
        <v>2945423803.9099998</v>
      </c>
      <c r="D17" s="358">
        <f t="shared" si="0"/>
        <v>0.91078385110671201</v>
      </c>
      <c r="E17" s="150">
        <v>3233943817</v>
      </c>
      <c r="F17" s="151">
        <f>'2'!C17</f>
        <v>3459708182.6999998</v>
      </c>
      <c r="G17" s="360">
        <f t="shared" si="1"/>
        <v>1.0698108496855188</v>
      </c>
      <c r="H17" s="64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243">
        <v>2017</v>
      </c>
      <c r="B18" s="253">
        <v>5069677811</v>
      </c>
      <c r="C18" s="151">
        <f>'4'!O18</f>
        <v>4271080976.6199999</v>
      </c>
      <c r="D18" s="358">
        <f t="shared" si="0"/>
        <v>0.84247582111683028</v>
      </c>
      <c r="E18" s="150">
        <v>5069677811</v>
      </c>
      <c r="F18" s="151">
        <f>'2'!C18</f>
        <v>4970508003.9700003</v>
      </c>
      <c r="G18" s="360">
        <f t="shared" si="1"/>
        <v>0.98043863718226343</v>
      </c>
      <c r="H18" s="64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243">
        <v>2018</v>
      </c>
      <c r="B19" s="253">
        <v>5421676203</v>
      </c>
      <c r="C19" s="151">
        <f>'4'!O19</f>
        <v>5108590431.6499996</v>
      </c>
      <c r="D19" s="358">
        <f t="shared" si="0"/>
        <v>0.94225295653459362</v>
      </c>
      <c r="E19" s="150">
        <v>5421676203</v>
      </c>
      <c r="F19" s="151">
        <f>'2'!C19</f>
        <v>5851373553.1599998</v>
      </c>
      <c r="G19" s="360">
        <f t="shared" si="1"/>
        <v>1.0792554431639119</v>
      </c>
      <c r="H19" s="64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243">
        <v>2019</v>
      </c>
      <c r="B20" s="253">
        <v>7397792513</v>
      </c>
      <c r="C20" s="151">
        <f>'4'!O20</f>
        <v>6682347408.8199997</v>
      </c>
      <c r="D20" s="358">
        <f t="shared" si="0"/>
        <v>0.90328937951114985</v>
      </c>
      <c r="E20" s="150">
        <v>7397792513</v>
      </c>
      <c r="F20" s="151">
        <f>'2'!C20</f>
        <v>8206681314.3100004</v>
      </c>
      <c r="G20" s="360">
        <f t="shared" si="1"/>
        <v>1.1093419151576036</v>
      </c>
      <c r="H20" s="64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243">
        <v>2020</v>
      </c>
      <c r="B21" s="253">
        <v>19418795052</v>
      </c>
      <c r="C21" s="151">
        <f>'4'!O21</f>
        <v>8229648048.1300011</v>
      </c>
      <c r="D21" s="358">
        <f t="shared" si="0"/>
        <v>0.42379807944275127</v>
      </c>
      <c r="E21" s="150">
        <v>19418795052</v>
      </c>
      <c r="F21" s="151">
        <f>'2'!C21</f>
        <v>9482677944.2000008</v>
      </c>
      <c r="G21" s="360">
        <f t="shared" si="1"/>
        <v>0.48832473481527122</v>
      </c>
      <c r="H21" s="62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243">
        <v>2021</v>
      </c>
      <c r="B22" s="253">
        <v>13486347790</v>
      </c>
      <c r="C22" s="151">
        <f>'4'!O22</f>
        <v>13382999143.740002</v>
      </c>
      <c r="D22" s="358">
        <f t="shared" ref="D22" si="2">C22/B22</f>
        <v>0.99233679511538098</v>
      </c>
      <c r="E22" s="150">
        <v>13486347790</v>
      </c>
      <c r="F22" s="151">
        <f>'2'!C22</f>
        <v>14990971831.799999</v>
      </c>
      <c r="G22" s="360">
        <f t="shared" ref="G22" si="3">F22/E22</f>
        <v>1.111566457074143</v>
      </c>
      <c r="H22" s="62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243">
        <v>2022</v>
      </c>
      <c r="B23" s="253">
        <v>23009562654</v>
      </c>
      <c r="C23" s="151">
        <f>'4'!O23</f>
        <v>24884252861.450005</v>
      </c>
      <c r="D23" s="358">
        <f t="shared" ref="D23" si="4">C23/B23</f>
        <v>1.0814743954780952</v>
      </c>
      <c r="E23" s="150">
        <v>23009562654</v>
      </c>
      <c r="F23" s="151">
        <f>'2'!C23</f>
        <v>26909840350.439999</v>
      </c>
      <c r="G23" s="360">
        <f t="shared" ref="G23" si="5">F23/E23</f>
        <v>1.1695068157135082</v>
      </c>
      <c r="H23" s="66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243">
        <v>2023</v>
      </c>
      <c r="B24" s="253">
        <v>45345879699</v>
      </c>
      <c r="C24" s="151">
        <f>'4'!O24</f>
        <v>52279027697.300003</v>
      </c>
      <c r="D24" s="358">
        <f t="shared" ref="D24:D26" si="6">C24/B24</f>
        <v>1.1528947733359973</v>
      </c>
      <c r="E24" s="150">
        <v>45345879699</v>
      </c>
      <c r="F24" s="151">
        <f>'2'!C24</f>
        <v>56972637317.589996</v>
      </c>
      <c r="G24" s="360">
        <f t="shared" ref="G24:G26" si="7">F24/E24</f>
        <v>1.2564016333075219</v>
      </c>
      <c r="H24" s="66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243">
        <v>2024</v>
      </c>
      <c r="B25" s="253">
        <v>108064744537</v>
      </c>
      <c r="C25" s="151">
        <f>'4'!O25</f>
        <v>150612010978.91998</v>
      </c>
      <c r="D25" s="358">
        <f t="shared" si="6"/>
        <v>1.3937201408675179</v>
      </c>
      <c r="E25" s="150">
        <v>108064744537</v>
      </c>
      <c r="F25" s="151">
        <f>'2'!C25</f>
        <v>156469719685.19</v>
      </c>
      <c r="G25" s="360">
        <f t="shared" si="7"/>
        <v>1.4479256889522998</v>
      </c>
      <c r="H25" s="66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243">
        <v>2025</v>
      </c>
      <c r="B26" s="253" t="e">
        <v>#N/A</v>
      </c>
      <c r="C26" s="151" t="e">
        <f>'4'!O26</f>
        <v>#N/A</v>
      </c>
      <c r="D26" s="358" t="e">
        <f t="shared" si="6"/>
        <v>#N/A</v>
      </c>
      <c r="E26" s="150" t="e">
        <v>#N/A</v>
      </c>
      <c r="F26" s="151" t="e">
        <f>'2'!C26</f>
        <v>#N/A</v>
      </c>
      <c r="G26" s="360" t="e">
        <f t="shared" si="7"/>
        <v>#N/A</v>
      </c>
      <c r="H26" s="66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243">
        <v>2026</v>
      </c>
      <c r="B27" s="253" t="e">
        <v>#N/A</v>
      </c>
      <c r="C27" s="151" t="e">
        <f>'4'!O27</f>
        <v>#N/A</v>
      </c>
      <c r="D27" s="358" t="e">
        <f t="shared" ref="D27:D31" si="8">C27/B27</f>
        <v>#N/A</v>
      </c>
      <c r="E27" s="150" t="e">
        <v>#N/A</v>
      </c>
      <c r="F27" s="151" t="e">
        <f>'2'!C27</f>
        <v>#N/A</v>
      </c>
      <c r="G27" s="360" t="e">
        <f t="shared" ref="G27:G31" si="9">F27/E27</f>
        <v>#N/A</v>
      </c>
      <c r="H27" s="66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243">
        <v>2027</v>
      </c>
      <c r="B28" s="253" t="e">
        <v>#N/A</v>
      </c>
      <c r="C28" s="151" t="e">
        <f>'4'!O28</f>
        <v>#N/A</v>
      </c>
      <c r="D28" s="358" t="e">
        <f t="shared" si="8"/>
        <v>#N/A</v>
      </c>
      <c r="E28" s="150" t="e">
        <v>#N/A</v>
      </c>
      <c r="F28" s="151" t="e">
        <f>'2'!C28</f>
        <v>#N/A</v>
      </c>
      <c r="G28" s="360" t="e">
        <f t="shared" si="9"/>
        <v>#N/A</v>
      </c>
      <c r="H28" s="66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243">
        <v>2028</v>
      </c>
      <c r="B29" s="253" t="e">
        <v>#N/A</v>
      </c>
      <c r="C29" s="151" t="e">
        <f>'4'!O29</f>
        <v>#N/A</v>
      </c>
      <c r="D29" s="358" t="e">
        <f t="shared" si="8"/>
        <v>#N/A</v>
      </c>
      <c r="E29" s="150" t="e">
        <v>#N/A</v>
      </c>
      <c r="F29" s="151" t="e">
        <f>'2'!C29</f>
        <v>#N/A</v>
      </c>
      <c r="G29" s="360" t="e">
        <f t="shared" si="9"/>
        <v>#N/A</v>
      </c>
      <c r="H29" s="66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243">
        <v>2029</v>
      </c>
      <c r="B30" s="253" t="e">
        <v>#N/A</v>
      </c>
      <c r="C30" s="151" t="e">
        <f>'4'!O30</f>
        <v>#N/A</v>
      </c>
      <c r="D30" s="358" t="e">
        <f t="shared" si="8"/>
        <v>#N/A</v>
      </c>
      <c r="E30" s="150" t="e">
        <v>#N/A</v>
      </c>
      <c r="F30" s="151" t="e">
        <f>'2'!C30</f>
        <v>#N/A</v>
      </c>
      <c r="G30" s="360" t="e">
        <f t="shared" si="9"/>
        <v>#N/A</v>
      </c>
      <c r="H30" s="66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thickBot="1" x14ac:dyDescent="0.25">
      <c r="A31" s="320">
        <v>2030</v>
      </c>
      <c r="B31" s="329" t="e">
        <v>#N/A</v>
      </c>
      <c r="C31" s="330" t="e">
        <f>'4'!O31</f>
        <v>#N/A</v>
      </c>
      <c r="D31" s="359" t="e">
        <f t="shared" si="8"/>
        <v>#N/A</v>
      </c>
      <c r="E31" s="331" t="e">
        <v>#N/A</v>
      </c>
      <c r="F31" s="330" t="e">
        <f>'2'!C31</f>
        <v>#N/A</v>
      </c>
      <c r="G31" s="361" t="e">
        <f t="shared" si="9"/>
        <v>#N/A</v>
      </c>
      <c r="H31" s="66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3"/>
      <c r="H32" s="66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6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6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6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6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6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6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6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6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6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6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6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6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6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6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6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6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6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6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6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6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6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6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6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6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6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6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6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6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6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6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6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6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6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6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6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6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6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6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6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6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6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6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6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6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6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6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6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6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6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6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6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6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6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6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6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6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6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6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6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6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6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6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6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6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6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6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6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6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6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6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6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6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6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6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6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6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6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6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6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6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6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6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6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6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6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6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6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6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6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6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6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6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6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6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6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6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6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6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6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6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6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6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6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6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6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6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6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6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6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6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6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6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6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6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6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6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6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6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6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6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6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6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6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6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6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6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6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6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6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6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6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6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6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6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6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6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6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6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6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6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6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6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6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6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6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6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6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6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6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6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6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6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6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6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6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6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6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6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6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6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6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6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6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6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6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6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6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6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6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6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6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6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6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6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6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6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6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6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6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6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6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6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6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6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6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6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6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6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6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6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6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6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6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6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6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6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6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6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6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6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6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6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6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6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6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6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6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6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6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6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6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6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6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6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6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6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6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6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6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6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6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6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6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6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6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6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6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6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6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6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6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6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6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6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6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6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6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6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6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6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6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6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6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6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6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6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6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6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6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6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6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6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6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6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6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6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6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6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6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6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6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6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6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6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6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6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6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6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6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6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6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6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6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6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6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6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6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6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6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6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6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6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6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6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6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6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6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6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6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6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6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6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6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6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6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6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6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6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6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6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6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6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6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6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6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6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6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6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6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6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6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6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6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6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6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6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6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6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6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6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6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6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6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6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6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6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6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6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6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6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6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6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6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6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6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6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6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6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6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6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6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6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6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6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6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6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6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6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6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6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6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6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6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6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6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6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6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6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6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6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6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6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6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6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6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6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6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6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6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6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6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6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6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6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6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6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6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6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6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6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6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6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6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6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6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6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6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6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6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6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6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6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6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6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6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6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6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6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6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6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6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6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6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6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6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6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6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6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6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6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6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6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6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6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6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6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6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6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6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6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6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6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6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6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6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6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6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6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6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6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6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6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6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6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6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6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6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6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6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6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6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6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6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6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6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6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6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6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6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6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6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6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6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6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6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6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6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6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6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6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6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6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6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6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6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6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6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6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6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6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6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6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6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6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6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6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6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6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6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6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6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6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6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6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6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6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6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6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6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6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6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6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6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6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6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6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6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6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6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6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6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6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6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6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6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6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6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6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6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6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6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6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6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6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6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6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6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6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6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6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6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6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6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6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6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6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6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6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6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6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6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6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6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6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6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6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6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6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6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6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6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6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6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6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6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6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6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6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6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6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6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6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6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6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6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6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6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6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6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6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6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6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6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6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6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6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6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6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6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6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6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6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6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6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6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6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6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6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6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6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6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6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6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6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6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6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6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6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6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6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6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6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6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6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6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6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6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6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6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6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6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6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6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6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6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6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6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6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6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6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6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6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6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6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6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6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6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6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6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6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6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6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6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6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6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6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6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6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6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6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6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6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6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6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6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6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6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6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6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6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6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6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6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6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6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6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6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6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6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6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6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6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6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6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6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6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6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6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6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6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6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6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6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6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6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6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6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6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6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6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6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6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6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6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6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6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6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6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6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6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6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6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6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6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6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6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6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6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6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6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6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6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6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6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6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6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6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6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6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6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6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6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6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6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6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6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6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6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6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6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6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6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6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6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6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6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6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6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6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6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6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6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6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6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6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6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6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6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6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6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6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6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6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6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6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6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6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6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6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6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6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6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6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6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6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6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6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6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6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6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6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6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6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6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6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6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6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6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6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6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6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6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6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6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6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6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6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6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6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6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6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6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6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6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6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6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6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6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6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6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6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6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6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6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6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6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6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6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6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6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6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6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6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6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6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6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6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6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6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6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6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6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6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6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6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6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6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6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6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6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6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6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6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6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6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6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6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6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6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6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6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6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6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6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6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6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6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6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6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6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6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6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6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6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6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6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6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6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6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6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6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6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6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6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6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6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6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6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6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6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6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6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6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6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6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6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6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6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6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6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6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6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6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6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6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6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6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6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6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6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6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6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6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6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6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6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6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6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6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6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6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6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6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6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6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6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6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6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6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6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6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6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6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6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6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6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6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6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6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6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6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6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6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6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6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6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6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6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6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6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6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6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6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6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6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6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6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6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6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6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6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6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6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6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6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6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6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6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6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6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6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6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6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6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6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6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6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6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6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6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6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6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6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6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6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6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6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6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6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6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6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6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6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6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6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6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6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6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6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6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6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6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6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6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6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6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3"/>
      <c r="H999" s="66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3"/>
      <c r="F1000" s="63"/>
      <c r="G1000" s="63"/>
      <c r="H1000" s="66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conditionalFormatting sqref="H11:H22">
    <cfRule type="cellIs" dxfId="9" priority="1" stopIfTrue="1" operator="equal">
      <formula>1</formula>
    </cfRule>
  </conditionalFormatting>
  <hyperlinks>
    <hyperlink ref="A5" location="INDICE!A8" display="VOLVER AL INDICE" xr:uid="{8F78E2E2-9B36-487B-9DC4-0A5821E64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5" sqref="B25"/>
    </sheetView>
  </sheetViews>
  <sheetFormatPr baseColWidth="10" defaultColWidth="14.42578125" defaultRowHeight="15" customHeight="1" x14ac:dyDescent="0.2"/>
  <cols>
    <col min="1" max="1" width="10.5703125" style="56" customWidth="1"/>
    <col min="2" max="7" width="16.7109375" style="56" customWidth="1"/>
    <col min="8" max="8" width="14.7109375" style="56" customWidth="1"/>
    <col min="9" max="9" width="14.28515625" style="56" customWidth="1"/>
    <col min="10" max="28" width="11.42578125" style="56" customWidth="1"/>
    <col min="29" max="16384" width="14.42578125" style="56"/>
  </cols>
  <sheetData>
    <row r="1" spans="1:28" ht="3" customHeight="1" x14ac:dyDescent="0.2">
      <c r="A1" s="273"/>
      <c r="B1" s="267"/>
      <c r="C1" s="45"/>
      <c r="D1" s="45"/>
      <c r="E1" s="45"/>
      <c r="F1" s="45"/>
      <c r="G1" s="46"/>
      <c r="H1" s="54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11.25" x14ac:dyDescent="0.2">
      <c r="A2" s="273" t="s">
        <v>11</v>
      </c>
      <c r="B2" s="231" t="s">
        <v>129</v>
      </c>
      <c r="C2" s="42"/>
      <c r="D2" s="42"/>
      <c r="E2" s="42"/>
      <c r="F2" s="42"/>
      <c r="G2" s="43"/>
      <c r="H2" s="57" t="s">
        <v>34</v>
      </c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1.25" x14ac:dyDescent="0.2">
      <c r="A3" s="273" t="s">
        <v>12</v>
      </c>
      <c r="B3" s="129" t="s">
        <v>130</v>
      </c>
      <c r="C3" s="42"/>
      <c r="D3" s="42"/>
      <c r="E3" s="42"/>
      <c r="F3" s="42"/>
      <c r="G3" s="43"/>
      <c r="H3" s="57" t="s">
        <v>34</v>
      </c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3" customHeight="1" x14ac:dyDescent="0.2">
      <c r="A4" s="274"/>
      <c r="B4" s="267"/>
      <c r="C4" s="45"/>
      <c r="D4" s="45"/>
      <c r="E4" s="45"/>
      <c r="F4" s="45"/>
      <c r="G4" s="46"/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21" customHeight="1" x14ac:dyDescent="0.2">
      <c r="A5" s="275" t="s">
        <v>119</v>
      </c>
      <c r="B5" s="268"/>
      <c r="C5" s="58"/>
      <c r="D5" s="95"/>
      <c r="E5" s="47"/>
      <c r="F5" s="78"/>
      <c r="G5" s="48"/>
      <c r="H5" s="58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2.25" customHeight="1" x14ac:dyDescent="0.2">
      <c r="A6" s="276"/>
      <c r="B6" s="269"/>
      <c r="C6" s="96"/>
      <c r="D6" s="97"/>
      <c r="E6" s="50"/>
      <c r="F6" s="79"/>
      <c r="G6" s="51"/>
      <c r="H6" s="54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s="155" customFormat="1" ht="21" customHeight="1" x14ac:dyDescent="0.2">
      <c r="A7" s="277" t="s">
        <v>13</v>
      </c>
      <c r="B7" s="194" t="s">
        <v>149</v>
      </c>
      <c r="C7" s="142" t="s">
        <v>149</v>
      </c>
      <c r="D7" s="142" t="s">
        <v>149</v>
      </c>
      <c r="E7" s="142" t="s">
        <v>149</v>
      </c>
      <c r="F7" s="170" t="s">
        <v>14</v>
      </c>
      <c r="G7" s="122" t="s">
        <v>14</v>
      </c>
      <c r="H7" s="159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</row>
    <row r="8" spans="1:28" s="155" customFormat="1" ht="0.75" customHeight="1" x14ac:dyDescent="0.2">
      <c r="A8" s="278"/>
      <c r="B8" s="270"/>
      <c r="C8" s="143"/>
      <c r="D8" s="167"/>
      <c r="E8" s="143"/>
      <c r="F8" s="229"/>
      <c r="G8" s="123"/>
      <c r="H8" s="16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</row>
    <row r="9" spans="1:28" s="155" customFormat="1" ht="23.25" thickBot="1" x14ac:dyDescent="0.25">
      <c r="A9" s="279" t="s">
        <v>15</v>
      </c>
      <c r="B9" s="271" t="s">
        <v>54</v>
      </c>
      <c r="C9" s="249" t="s">
        <v>55</v>
      </c>
      <c r="D9" s="265" t="s">
        <v>116</v>
      </c>
      <c r="E9" s="265" t="s">
        <v>16</v>
      </c>
      <c r="F9" s="266" t="s">
        <v>150</v>
      </c>
      <c r="G9" s="144" t="s">
        <v>151</v>
      </c>
      <c r="H9" s="152"/>
      <c r="I9" s="153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</row>
    <row r="10" spans="1:28" ht="12.75" customHeight="1" x14ac:dyDescent="0.2">
      <c r="A10" s="280">
        <v>2009</v>
      </c>
      <c r="B10" s="248">
        <v>50865197</v>
      </c>
      <c r="C10" s="220">
        <v>49260405.640000001</v>
      </c>
      <c r="D10" s="148">
        <f>+B10+C10</f>
        <v>100125602.64</v>
      </c>
      <c r="E10" s="220">
        <f>'1'!B10</f>
        <v>329751209.31999999</v>
      </c>
      <c r="F10" s="263">
        <f>B10/E10</f>
        <v>0.15425325385429886</v>
      </c>
      <c r="G10" s="264">
        <f t="shared" ref="G10:G21" si="0">C10/E10</f>
        <v>0.14938658069392036</v>
      </c>
      <c r="H10" s="57"/>
      <c r="I10" s="55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2.75" customHeight="1" x14ac:dyDescent="0.2">
      <c r="A11" s="280">
        <v>2010</v>
      </c>
      <c r="B11" s="272">
        <v>99297692</v>
      </c>
      <c r="C11" s="176">
        <v>68767218.599999994</v>
      </c>
      <c r="D11" s="351">
        <f>+B11+C11</f>
        <v>168064910.59999999</v>
      </c>
      <c r="E11" s="190">
        <f>'1'!B11</f>
        <v>419474781.45999998</v>
      </c>
      <c r="F11" s="353">
        <f>B11/E11</f>
        <v>0.23671909823610879</v>
      </c>
      <c r="G11" s="354">
        <f t="shared" si="0"/>
        <v>0.1639364787572038</v>
      </c>
      <c r="H11" s="62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</row>
    <row r="12" spans="1:28" ht="12.75" customHeight="1" x14ac:dyDescent="0.2">
      <c r="A12" s="280">
        <v>2011</v>
      </c>
      <c r="B12" s="272">
        <v>145984834</v>
      </c>
      <c r="C12" s="176">
        <v>107736808.34</v>
      </c>
      <c r="D12" s="351">
        <f t="shared" ref="D12:D26" si="1">+B12+C12</f>
        <v>253721642.34</v>
      </c>
      <c r="E12" s="190">
        <f>'1'!B12</f>
        <v>557731594.7700001</v>
      </c>
      <c r="F12" s="353">
        <f t="shared" ref="F12:F31" si="2">B12/E12</f>
        <v>0.26174747023288486</v>
      </c>
      <c r="G12" s="355">
        <f t="shared" si="0"/>
        <v>0.19316963455231365</v>
      </c>
      <c r="H12" s="62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</row>
    <row r="13" spans="1:28" ht="12.75" customHeight="1" x14ac:dyDescent="0.2">
      <c r="A13" s="280">
        <v>2012</v>
      </c>
      <c r="B13" s="272">
        <v>147296585</v>
      </c>
      <c r="C13" s="176">
        <v>139738698.91</v>
      </c>
      <c r="D13" s="351">
        <f t="shared" si="1"/>
        <v>287035283.90999997</v>
      </c>
      <c r="E13" s="190">
        <f>'1'!B13</f>
        <v>758443243.98999989</v>
      </c>
      <c r="F13" s="353">
        <f t="shared" si="2"/>
        <v>0.19420910683455453</v>
      </c>
      <c r="G13" s="355">
        <f t="shared" si="0"/>
        <v>0.18424410793728746</v>
      </c>
      <c r="H13" s="64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</row>
    <row r="14" spans="1:28" ht="12.75" customHeight="1" x14ac:dyDescent="0.2">
      <c r="A14" s="280">
        <v>2013</v>
      </c>
      <c r="B14" s="272">
        <v>205399233.41999999</v>
      </c>
      <c r="C14" s="176">
        <v>135122284.52000001</v>
      </c>
      <c r="D14" s="351">
        <f t="shared" si="1"/>
        <v>340521517.94</v>
      </c>
      <c r="E14" s="190">
        <f>'1'!B14</f>
        <v>976506687.08000004</v>
      </c>
      <c r="F14" s="353">
        <f t="shared" si="2"/>
        <v>0.2103408365120317</v>
      </c>
      <c r="G14" s="355">
        <f t="shared" si="0"/>
        <v>0.13837312770898635</v>
      </c>
      <c r="H14" s="74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</row>
    <row r="15" spans="1:28" ht="12.75" customHeight="1" x14ac:dyDescent="0.2">
      <c r="A15" s="280">
        <v>2014</v>
      </c>
      <c r="B15" s="272">
        <v>230534465</v>
      </c>
      <c r="C15" s="176">
        <v>218568817</v>
      </c>
      <c r="D15" s="351">
        <f>+B15+C15</f>
        <v>449103282</v>
      </c>
      <c r="E15" s="190">
        <f>'1'!B15</f>
        <v>1332797960.6400001</v>
      </c>
      <c r="F15" s="353">
        <f t="shared" si="2"/>
        <v>0.17297030143210829</v>
      </c>
      <c r="G15" s="355">
        <f t="shared" si="0"/>
        <v>0.16399246056397385</v>
      </c>
      <c r="H15" s="74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</row>
    <row r="16" spans="1:28" ht="12.75" customHeight="1" x14ac:dyDescent="0.2">
      <c r="A16" s="280">
        <v>2015</v>
      </c>
      <c r="B16" s="272">
        <v>266731319.37</v>
      </c>
      <c r="C16" s="221">
        <v>282768734.13999999</v>
      </c>
      <c r="D16" s="351">
        <f t="shared" si="1"/>
        <v>549500053.50999999</v>
      </c>
      <c r="E16" s="190">
        <f>'1'!B16</f>
        <v>1747143940.8599999</v>
      </c>
      <c r="F16" s="353">
        <f t="shared" si="2"/>
        <v>0.15266705457519794</v>
      </c>
      <c r="G16" s="355">
        <f t="shared" si="0"/>
        <v>0.16184627238028951</v>
      </c>
      <c r="H16" s="74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</row>
    <row r="17" spans="1:28" ht="12.75" customHeight="1" x14ac:dyDescent="0.2">
      <c r="A17" s="280">
        <v>2016</v>
      </c>
      <c r="B17" s="272">
        <v>481608900.31</v>
      </c>
      <c r="C17" s="221">
        <v>252941003.11000001</v>
      </c>
      <c r="D17" s="351">
        <f t="shared" si="1"/>
        <v>734549903.42000008</v>
      </c>
      <c r="E17" s="190">
        <f>'1'!B17</f>
        <v>2526601367.7800002</v>
      </c>
      <c r="F17" s="353">
        <f t="shared" si="2"/>
        <v>0.1906153089488612</v>
      </c>
      <c r="G17" s="355">
        <f t="shared" si="0"/>
        <v>0.10011116369031604</v>
      </c>
      <c r="H17" s="64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</row>
    <row r="18" spans="1:28" ht="12.75" customHeight="1" x14ac:dyDescent="0.2">
      <c r="A18" s="280">
        <v>2017</v>
      </c>
      <c r="B18" s="272">
        <v>737843779.98000002</v>
      </c>
      <c r="C18" s="221">
        <v>204106547.87</v>
      </c>
      <c r="D18" s="351">
        <f t="shared" si="1"/>
        <v>941950327.85000002</v>
      </c>
      <c r="E18" s="190">
        <f>'1'!B18</f>
        <v>3455741434.0599999</v>
      </c>
      <c r="F18" s="353">
        <f t="shared" si="2"/>
        <v>0.21351243837509554</v>
      </c>
      <c r="G18" s="355">
        <f t="shared" si="0"/>
        <v>5.9063026492177144E-2</v>
      </c>
      <c r="H18" s="64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</row>
    <row r="19" spans="1:28" ht="12.75" customHeight="1" x14ac:dyDescent="0.2">
      <c r="A19" s="280">
        <v>2018</v>
      </c>
      <c r="B19" s="272">
        <v>841379060.10000002</v>
      </c>
      <c r="C19" s="221">
        <v>505022299.01999998</v>
      </c>
      <c r="D19" s="351">
        <f t="shared" si="1"/>
        <v>1346401359.1199999</v>
      </c>
      <c r="E19" s="190">
        <f>'1'!B19</f>
        <v>4235786270.7399998</v>
      </c>
      <c r="F19" s="353">
        <f t="shared" si="2"/>
        <v>0.19863586269970357</v>
      </c>
      <c r="G19" s="355">
        <f t="shared" si="0"/>
        <v>0.11922752158403206</v>
      </c>
      <c r="H19" s="64"/>
      <c r="I19" s="86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</row>
    <row r="20" spans="1:28" ht="12.75" customHeight="1" x14ac:dyDescent="0.2">
      <c r="A20" s="280">
        <v>2019</v>
      </c>
      <c r="B20" s="272">
        <v>1400419634.3399999</v>
      </c>
      <c r="C20" s="221">
        <v>335641748.69999999</v>
      </c>
      <c r="D20" s="351">
        <f t="shared" si="1"/>
        <v>1736061383.04</v>
      </c>
      <c r="E20" s="190">
        <f>'1'!B20</f>
        <v>6191295958.0799999</v>
      </c>
      <c r="F20" s="353">
        <f t="shared" si="2"/>
        <v>0.22619168003305853</v>
      </c>
      <c r="G20" s="355">
        <f t="shared" si="0"/>
        <v>5.4211872760171975E-2</v>
      </c>
      <c r="H20" s="64"/>
      <c r="I20" s="86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</row>
    <row r="21" spans="1:28" ht="12.75" customHeight="1" x14ac:dyDescent="0.2">
      <c r="A21" s="280">
        <v>2020</v>
      </c>
      <c r="B21" s="272">
        <v>1550118123.75</v>
      </c>
      <c r="C21" s="221">
        <v>546997799.73000002</v>
      </c>
      <c r="D21" s="351">
        <f t="shared" si="1"/>
        <v>2097115923.48</v>
      </c>
      <c r="E21" s="190">
        <f>'1'!B21</f>
        <v>7945471917.9300003</v>
      </c>
      <c r="F21" s="353">
        <f t="shared" si="2"/>
        <v>0.19509453179891745</v>
      </c>
      <c r="G21" s="355">
        <f t="shared" si="0"/>
        <v>6.8843966145752486E-2</v>
      </c>
      <c r="H21" s="62"/>
      <c r="I21" s="87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</row>
    <row r="22" spans="1:28" ht="12.75" customHeight="1" x14ac:dyDescent="0.2">
      <c r="A22" s="280">
        <v>2021</v>
      </c>
      <c r="B22" s="272">
        <v>2345561890.8099999</v>
      </c>
      <c r="C22" s="221">
        <v>463952766.80000001</v>
      </c>
      <c r="D22" s="351">
        <f t="shared" si="1"/>
        <v>2809514657.6100001</v>
      </c>
      <c r="E22" s="190">
        <f>'1'!B22</f>
        <v>12583885674.4</v>
      </c>
      <c r="F22" s="353">
        <f t="shared" si="2"/>
        <v>0.18639408776429753</v>
      </c>
      <c r="G22" s="355">
        <f t="shared" ref="G22" si="3">C22/E22</f>
        <v>3.6868800210402522E-2</v>
      </c>
      <c r="H22" s="62"/>
      <c r="I22" s="87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</row>
    <row r="23" spans="1:28" ht="12.75" customHeight="1" x14ac:dyDescent="0.2">
      <c r="A23" s="280">
        <v>2022</v>
      </c>
      <c r="B23" s="225">
        <v>3517616053.4400001</v>
      </c>
      <c r="C23" s="176">
        <v>1224363969.5</v>
      </c>
      <c r="D23" s="351">
        <f t="shared" si="1"/>
        <v>4741980022.9400005</v>
      </c>
      <c r="E23" s="190">
        <f>'1'!B23</f>
        <v>22963664340.240002</v>
      </c>
      <c r="F23" s="353">
        <f t="shared" si="2"/>
        <v>0.1531818267904205</v>
      </c>
      <c r="G23" s="355">
        <f>C23/E23</f>
        <v>5.3317447571052751E-2</v>
      </c>
      <c r="H23" s="66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</row>
    <row r="24" spans="1:28" ht="12.75" customHeight="1" x14ac:dyDescent="0.2">
      <c r="A24" s="280">
        <v>2023</v>
      </c>
      <c r="B24" s="225">
        <v>6935252523.6999998</v>
      </c>
      <c r="C24" s="176">
        <v>1401200547.79</v>
      </c>
      <c r="D24" s="351">
        <f t="shared" si="1"/>
        <v>8336453071.4899998</v>
      </c>
      <c r="E24" s="190">
        <f>'1'!B24</f>
        <v>48750951369.93</v>
      </c>
      <c r="F24" s="353">
        <f t="shared" si="2"/>
        <v>0.14225881400906817</v>
      </c>
      <c r="G24" s="355">
        <f t="shared" ref="G24:G26" si="4">C24/E24</f>
        <v>2.8742014430804982E-2</v>
      </c>
      <c r="H24" s="66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</row>
    <row r="25" spans="1:28" ht="12.75" customHeight="1" x14ac:dyDescent="0.2">
      <c r="A25" s="280">
        <v>2024</v>
      </c>
      <c r="B25" s="225">
        <v>16923847887.84</v>
      </c>
      <c r="C25" s="176">
        <v>2184619190.1500001</v>
      </c>
      <c r="D25" s="351">
        <f t="shared" si="1"/>
        <v>19108467077.990002</v>
      </c>
      <c r="E25" s="190">
        <f>'1'!B25</f>
        <v>147529084155.48001</v>
      </c>
      <c r="F25" s="353">
        <f t="shared" si="2"/>
        <v>0.11471533213074148</v>
      </c>
      <c r="G25" s="355">
        <f t="shared" si="4"/>
        <v>1.4808057696932784E-2</v>
      </c>
      <c r="H25" s="66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1:28" ht="12.75" customHeight="1" x14ac:dyDescent="0.2">
      <c r="A26" s="280">
        <v>2025</v>
      </c>
      <c r="B26" s="225" t="e">
        <v>#N/A</v>
      </c>
      <c r="C26" s="176" t="e">
        <v>#N/A</v>
      </c>
      <c r="D26" s="351" t="e">
        <f t="shared" si="1"/>
        <v>#N/A</v>
      </c>
      <c r="E26" s="190" t="e">
        <f>'1'!B26</f>
        <v>#N/A</v>
      </c>
      <c r="F26" s="353" t="e">
        <f t="shared" si="2"/>
        <v>#N/A</v>
      </c>
      <c r="G26" s="355" t="e">
        <f t="shared" si="4"/>
        <v>#N/A</v>
      </c>
      <c r="H26" s="66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1:28" ht="12.75" customHeight="1" x14ac:dyDescent="0.2">
      <c r="A27" s="280">
        <v>2026</v>
      </c>
      <c r="B27" s="225" t="e">
        <v>#N/A</v>
      </c>
      <c r="C27" s="176" t="e">
        <v>#N/A</v>
      </c>
      <c r="D27" s="351" t="e">
        <f t="shared" ref="D27:D31" si="5">+B27+C27</f>
        <v>#N/A</v>
      </c>
      <c r="E27" s="190" t="e">
        <f>'1'!B27</f>
        <v>#N/A</v>
      </c>
      <c r="F27" s="353" t="e">
        <f t="shared" si="2"/>
        <v>#N/A</v>
      </c>
      <c r="G27" s="355" t="e">
        <f t="shared" ref="G27:G31" si="6">C27/E27</f>
        <v>#N/A</v>
      </c>
      <c r="H27" s="66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1:28" ht="12.75" customHeight="1" x14ac:dyDescent="0.2">
      <c r="A28" s="280">
        <v>2027</v>
      </c>
      <c r="B28" s="225" t="e">
        <v>#N/A</v>
      </c>
      <c r="C28" s="176" t="e">
        <v>#N/A</v>
      </c>
      <c r="D28" s="351" t="e">
        <f t="shared" si="5"/>
        <v>#N/A</v>
      </c>
      <c r="E28" s="190" t="e">
        <f>'1'!B28</f>
        <v>#N/A</v>
      </c>
      <c r="F28" s="353" t="e">
        <f t="shared" si="2"/>
        <v>#N/A</v>
      </c>
      <c r="G28" s="355" t="e">
        <f t="shared" si="6"/>
        <v>#N/A</v>
      </c>
      <c r="H28" s="66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</row>
    <row r="29" spans="1:28" ht="12.75" customHeight="1" x14ac:dyDescent="0.2">
      <c r="A29" s="280">
        <v>2028</v>
      </c>
      <c r="B29" s="225" t="e">
        <v>#N/A</v>
      </c>
      <c r="C29" s="176" t="e">
        <v>#N/A</v>
      </c>
      <c r="D29" s="351" t="e">
        <f t="shared" si="5"/>
        <v>#N/A</v>
      </c>
      <c r="E29" s="190" t="e">
        <f>'1'!B29</f>
        <v>#N/A</v>
      </c>
      <c r="F29" s="353" t="e">
        <f t="shared" si="2"/>
        <v>#N/A</v>
      </c>
      <c r="G29" s="355" t="e">
        <f t="shared" si="6"/>
        <v>#N/A</v>
      </c>
      <c r="H29" s="66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</row>
    <row r="30" spans="1:28" ht="12.75" customHeight="1" x14ac:dyDescent="0.2">
      <c r="A30" s="280">
        <v>2029</v>
      </c>
      <c r="B30" s="225" t="e">
        <v>#N/A</v>
      </c>
      <c r="C30" s="176" t="e">
        <v>#N/A</v>
      </c>
      <c r="D30" s="351" t="e">
        <f t="shared" si="5"/>
        <v>#N/A</v>
      </c>
      <c r="E30" s="190" t="e">
        <f>'1'!B30</f>
        <v>#N/A</v>
      </c>
      <c r="F30" s="353" t="e">
        <f t="shared" si="2"/>
        <v>#N/A</v>
      </c>
      <c r="G30" s="355" t="e">
        <f t="shared" si="6"/>
        <v>#N/A</v>
      </c>
      <c r="H30" s="66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</row>
    <row r="31" spans="1:28" ht="12.75" customHeight="1" thickBot="1" x14ac:dyDescent="0.25">
      <c r="A31" s="332">
        <v>2030</v>
      </c>
      <c r="B31" s="327" t="e">
        <v>#N/A</v>
      </c>
      <c r="C31" s="333" t="e">
        <v>#N/A</v>
      </c>
      <c r="D31" s="352" t="e">
        <f t="shared" si="5"/>
        <v>#N/A</v>
      </c>
      <c r="E31" s="328" t="e">
        <f>'1'!B31</f>
        <v>#N/A</v>
      </c>
      <c r="F31" s="356" t="e">
        <f t="shared" si="2"/>
        <v>#N/A</v>
      </c>
      <c r="G31" s="357" t="e">
        <f t="shared" si="6"/>
        <v>#N/A</v>
      </c>
      <c r="H31" s="66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</row>
    <row r="32" spans="1:28" ht="12.75" customHeight="1" x14ac:dyDescent="0.2">
      <c r="A32" s="63"/>
      <c r="B32" s="63"/>
      <c r="C32" s="63"/>
      <c r="D32" s="85"/>
      <c r="E32" s="63"/>
      <c r="F32" s="85"/>
      <c r="G32" s="63"/>
      <c r="H32" s="66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</row>
    <row r="33" spans="1:28" ht="12.75" customHeight="1" x14ac:dyDescent="0.2">
      <c r="A33" s="63"/>
      <c r="B33" s="63"/>
      <c r="C33" s="63"/>
      <c r="D33" s="85"/>
      <c r="E33" s="63"/>
      <c r="F33" s="85"/>
      <c r="G33" s="63"/>
      <c r="H33" s="66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</row>
    <row r="34" spans="1:28" ht="12.75" customHeight="1" x14ac:dyDescent="0.2">
      <c r="A34" s="63"/>
      <c r="B34" s="63"/>
      <c r="C34" s="63"/>
      <c r="D34" s="85"/>
      <c r="E34" s="63"/>
      <c r="F34" s="85"/>
      <c r="G34" s="63"/>
      <c r="H34" s="66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</row>
    <row r="35" spans="1:28" ht="12.75" customHeight="1" x14ac:dyDescent="0.2">
      <c r="A35" s="63"/>
      <c r="B35" s="63"/>
      <c r="C35" s="63"/>
      <c r="D35" s="85"/>
      <c r="E35" s="63"/>
      <c r="F35" s="85"/>
      <c r="G35" s="63"/>
      <c r="H35" s="66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</row>
    <row r="36" spans="1:28" ht="12.75" customHeight="1" x14ac:dyDescent="0.2">
      <c r="A36" s="63"/>
      <c r="B36" s="63"/>
      <c r="C36" s="63"/>
      <c r="D36" s="85"/>
      <c r="E36" s="63"/>
      <c r="F36" s="85"/>
      <c r="G36" s="63"/>
      <c r="H36" s="66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</row>
    <row r="37" spans="1:28" ht="12.75" customHeight="1" x14ac:dyDescent="0.2">
      <c r="A37" s="63"/>
      <c r="B37" s="63"/>
      <c r="C37" s="63"/>
      <c r="D37" s="85"/>
      <c r="E37" s="63"/>
      <c r="F37" s="85"/>
      <c r="G37" s="63"/>
      <c r="H37" s="66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</row>
    <row r="38" spans="1:28" ht="12.75" customHeight="1" x14ac:dyDescent="0.2">
      <c r="A38" s="63"/>
      <c r="B38" s="63"/>
      <c r="C38" s="63"/>
      <c r="D38" s="85"/>
      <c r="E38" s="63"/>
      <c r="F38" s="85"/>
      <c r="G38" s="63"/>
      <c r="H38" s="66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</row>
    <row r="39" spans="1:28" ht="12.75" customHeight="1" x14ac:dyDescent="0.2">
      <c r="A39" s="63"/>
      <c r="B39" s="63"/>
      <c r="C39" s="63"/>
      <c r="D39" s="85"/>
      <c r="E39" s="63"/>
      <c r="F39" s="85"/>
      <c r="G39" s="63"/>
      <c r="H39" s="66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</row>
    <row r="40" spans="1:28" ht="12.75" customHeight="1" x14ac:dyDescent="0.2">
      <c r="A40" s="63"/>
      <c r="B40" s="63"/>
      <c r="C40" s="63"/>
      <c r="D40" s="85"/>
      <c r="E40" s="63"/>
      <c r="F40" s="85"/>
      <c r="G40" s="63"/>
      <c r="H40" s="66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ht="12.75" customHeight="1" x14ac:dyDescent="0.2">
      <c r="A41" s="63"/>
      <c r="B41" s="63"/>
      <c r="C41" s="63"/>
      <c r="D41" s="85"/>
      <c r="E41" s="63"/>
      <c r="F41" s="85"/>
      <c r="G41" s="63"/>
      <c r="H41" s="66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</row>
    <row r="42" spans="1:28" ht="12.75" customHeight="1" x14ac:dyDescent="0.2">
      <c r="A42" s="63"/>
      <c r="B42" s="63"/>
      <c r="C42" s="63"/>
      <c r="D42" s="85"/>
      <c r="E42" s="63"/>
      <c r="F42" s="85"/>
      <c r="G42" s="63"/>
      <c r="H42" s="66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</row>
    <row r="43" spans="1:28" ht="12.75" customHeight="1" x14ac:dyDescent="0.2">
      <c r="A43" s="63"/>
      <c r="B43" s="63"/>
      <c r="C43" s="63"/>
      <c r="D43" s="85"/>
      <c r="E43" s="63"/>
      <c r="F43" s="85"/>
      <c r="G43" s="63"/>
      <c r="H43" s="66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</row>
    <row r="44" spans="1:28" ht="12.75" customHeight="1" x14ac:dyDescent="0.2">
      <c r="A44" s="63"/>
      <c r="B44" s="63"/>
      <c r="C44" s="63"/>
      <c r="D44" s="85"/>
      <c r="E44" s="63"/>
      <c r="F44" s="85"/>
      <c r="G44" s="63"/>
      <c r="H44" s="66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</row>
    <row r="45" spans="1:28" ht="12.75" customHeight="1" x14ac:dyDescent="0.2">
      <c r="A45" s="63"/>
      <c r="B45" s="63"/>
      <c r="C45" s="63"/>
      <c r="D45" s="85"/>
      <c r="E45" s="63"/>
      <c r="F45" s="85"/>
      <c r="G45" s="63"/>
      <c r="H45" s="66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</row>
    <row r="46" spans="1:28" ht="12.75" customHeight="1" x14ac:dyDescent="0.2">
      <c r="A46" s="63"/>
      <c r="B46" s="63"/>
      <c r="C46" s="63"/>
      <c r="D46" s="85"/>
      <c r="E46" s="63"/>
      <c r="F46" s="85"/>
      <c r="G46" s="63"/>
      <c r="H46" s="66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</row>
    <row r="47" spans="1:28" ht="12.75" customHeight="1" x14ac:dyDescent="0.2">
      <c r="A47" s="63"/>
      <c r="B47" s="63"/>
      <c r="C47" s="63"/>
      <c r="D47" s="85"/>
      <c r="E47" s="63"/>
      <c r="F47" s="85"/>
      <c r="G47" s="63"/>
      <c r="H47" s="66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</row>
    <row r="48" spans="1:28" ht="12.75" customHeight="1" x14ac:dyDescent="0.2">
      <c r="A48" s="63"/>
      <c r="B48" s="63"/>
      <c r="C48" s="63"/>
      <c r="D48" s="85"/>
      <c r="E48" s="63"/>
      <c r="F48" s="85"/>
      <c r="G48" s="63"/>
      <c r="H48" s="66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</row>
    <row r="49" spans="1:28" ht="12.75" customHeight="1" x14ac:dyDescent="0.2">
      <c r="A49" s="63"/>
      <c r="B49" s="63"/>
      <c r="C49" s="63"/>
      <c r="D49" s="85"/>
      <c r="E49" s="63"/>
      <c r="F49" s="85"/>
      <c r="G49" s="63"/>
      <c r="H49" s="66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</row>
    <row r="50" spans="1:28" ht="12.75" customHeight="1" x14ac:dyDescent="0.2">
      <c r="A50" s="63"/>
      <c r="B50" s="63"/>
      <c r="C50" s="63"/>
      <c r="D50" s="85"/>
      <c r="E50" s="63"/>
      <c r="F50" s="85"/>
      <c r="G50" s="63"/>
      <c r="H50" s="66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</row>
    <row r="51" spans="1:28" ht="12.75" customHeight="1" x14ac:dyDescent="0.2">
      <c r="A51" s="63"/>
      <c r="B51" s="63"/>
      <c r="C51" s="63"/>
      <c r="D51" s="85"/>
      <c r="E51" s="63"/>
      <c r="F51" s="85"/>
      <c r="G51" s="63"/>
      <c r="H51" s="66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</row>
    <row r="52" spans="1:28" ht="12.75" customHeight="1" x14ac:dyDescent="0.2">
      <c r="A52" s="63"/>
      <c r="B52" s="63"/>
      <c r="C52" s="63"/>
      <c r="D52" s="85"/>
      <c r="E52" s="63"/>
      <c r="F52" s="85"/>
      <c r="G52" s="63"/>
      <c r="H52" s="66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</row>
    <row r="53" spans="1:28" ht="12.75" customHeight="1" x14ac:dyDescent="0.2">
      <c r="A53" s="63"/>
      <c r="B53" s="63"/>
      <c r="C53" s="63"/>
      <c r="D53" s="85"/>
      <c r="E53" s="63"/>
      <c r="F53" s="85"/>
      <c r="G53" s="63"/>
      <c r="H53" s="66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</row>
    <row r="54" spans="1:28" ht="12.75" customHeight="1" x14ac:dyDescent="0.2">
      <c r="A54" s="63"/>
      <c r="B54" s="63"/>
      <c r="C54" s="63"/>
      <c r="D54" s="85"/>
      <c r="E54" s="63"/>
      <c r="F54" s="85"/>
      <c r="G54" s="63"/>
      <c r="H54" s="66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</row>
    <row r="55" spans="1:28" ht="12.75" customHeight="1" x14ac:dyDescent="0.2">
      <c r="A55" s="63"/>
      <c r="B55" s="63"/>
      <c r="C55" s="63"/>
      <c r="D55" s="85"/>
      <c r="E55" s="63"/>
      <c r="F55" s="85"/>
      <c r="G55" s="63"/>
      <c r="H55" s="66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</row>
    <row r="56" spans="1:28" ht="12.75" customHeight="1" x14ac:dyDescent="0.2">
      <c r="A56" s="63"/>
      <c r="B56" s="63"/>
      <c r="C56" s="63"/>
      <c r="D56" s="85"/>
      <c r="E56" s="63"/>
      <c r="F56" s="85"/>
      <c r="G56" s="63"/>
      <c r="H56" s="66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</row>
    <row r="57" spans="1:28" ht="12.75" customHeight="1" x14ac:dyDescent="0.2">
      <c r="A57" s="63"/>
      <c r="B57" s="63"/>
      <c r="C57" s="63"/>
      <c r="D57" s="85"/>
      <c r="E57" s="63"/>
      <c r="F57" s="85"/>
      <c r="G57" s="63"/>
      <c r="H57" s="66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</row>
    <row r="58" spans="1:28" ht="12.75" customHeight="1" x14ac:dyDescent="0.2">
      <c r="A58" s="63"/>
      <c r="B58" s="63"/>
      <c r="C58" s="63"/>
      <c r="D58" s="85"/>
      <c r="E58" s="63"/>
      <c r="F58" s="85"/>
      <c r="G58" s="63"/>
      <c r="H58" s="66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</row>
    <row r="59" spans="1:28" ht="12.75" customHeight="1" x14ac:dyDescent="0.2">
      <c r="A59" s="63"/>
      <c r="B59" s="63"/>
      <c r="C59" s="63"/>
      <c r="D59" s="85"/>
      <c r="E59" s="63"/>
      <c r="F59" s="85"/>
      <c r="G59" s="63"/>
      <c r="H59" s="66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</row>
    <row r="60" spans="1:28" ht="12.75" customHeight="1" x14ac:dyDescent="0.2">
      <c r="A60" s="63"/>
      <c r="B60" s="63"/>
      <c r="C60" s="63"/>
      <c r="D60" s="85"/>
      <c r="E60" s="63"/>
      <c r="F60" s="85"/>
      <c r="G60" s="63"/>
      <c r="H60" s="66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</row>
    <row r="61" spans="1:28" ht="12.75" customHeight="1" x14ac:dyDescent="0.2">
      <c r="A61" s="63"/>
      <c r="B61" s="63"/>
      <c r="C61" s="63"/>
      <c r="D61" s="85"/>
      <c r="E61" s="63"/>
      <c r="F61" s="85"/>
      <c r="G61" s="63"/>
      <c r="H61" s="66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</row>
    <row r="62" spans="1:28" ht="12.75" customHeight="1" x14ac:dyDescent="0.2">
      <c r="A62" s="63"/>
      <c r="B62" s="63"/>
      <c r="C62" s="63"/>
      <c r="D62" s="85"/>
      <c r="E62" s="63"/>
      <c r="F62" s="85"/>
      <c r="G62" s="63"/>
      <c r="H62" s="66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</row>
    <row r="63" spans="1:28" ht="12.75" customHeight="1" x14ac:dyDescent="0.2">
      <c r="A63" s="63"/>
      <c r="B63" s="63"/>
      <c r="C63" s="63"/>
      <c r="D63" s="85"/>
      <c r="E63" s="63"/>
      <c r="F63" s="85"/>
      <c r="G63" s="63"/>
      <c r="H63" s="66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</row>
    <row r="64" spans="1:28" ht="12.75" customHeight="1" x14ac:dyDescent="0.2">
      <c r="A64" s="63"/>
      <c r="B64" s="63"/>
      <c r="C64" s="63"/>
      <c r="D64" s="85"/>
      <c r="E64" s="63"/>
      <c r="F64" s="85"/>
      <c r="G64" s="63"/>
      <c r="H64" s="66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</row>
    <row r="65" spans="1:28" ht="12.75" customHeight="1" x14ac:dyDescent="0.2">
      <c r="A65" s="63"/>
      <c r="B65" s="63"/>
      <c r="C65" s="63"/>
      <c r="D65" s="85"/>
      <c r="E65" s="63"/>
      <c r="F65" s="85"/>
      <c r="G65" s="63"/>
      <c r="H65" s="66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</row>
    <row r="66" spans="1:28" ht="12.75" customHeight="1" x14ac:dyDescent="0.2">
      <c r="A66" s="63"/>
      <c r="B66" s="63"/>
      <c r="C66" s="63"/>
      <c r="D66" s="85"/>
      <c r="E66" s="63"/>
      <c r="F66" s="85"/>
      <c r="G66" s="63"/>
      <c r="H66" s="66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</row>
    <row r="67" spans="1:28" ht="12.75" customHeight="1" x14ac:dyDescent="0.2">
      <c r="A67" s="63"/>
      <c r="B67" s="63"/>
      <c r="C67" s="63"/>
      <c r="D67" s="85"/>
      <c r="E67" s="63"/>
      <c r="F67" s="85"/>
      <c r="G67" s="63"/>
      <c r="H67" s="66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12.75" customHeight="1" x14ac:dyDescent="0.2">
      <c r="A68" s="63"/>
      <c r="B68" s="63"/>
      <c r="C68" s="63"/>
      <c r="D68" s="85"/>
      <c r="E68" s="63"/>
      <c r="F68" s="85"/>
      <c r="G68" s="63"/>
      <c r="H68" s="66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12.75" customHeight="1" x14ac:dyDescent="0.2">
      <c r="A69" s="63"/>
      <c r="B69" s="63"/>
      <c r="C69" s="63"/>
      <c r="D69" s="85"/>
      <c r="E69" s="63"/>
      <c r="F69" s="85"/>
      <c r="G69" s="63"/>
      <c r="H69" s="66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 ht="12.75" customHeight="1" x14ac:dyDescent="0.2">
      <c r="A70" s="63"/>
      <c r="B70" s="63"/>
      <c r="C70" s="63"/>
      <c r="D70" s="85"/>
      <c r="E70" s="63"/>
      <c r="F70" s="85"/>
      <c r="G70" s="63"/>
      <c r="H70" s="66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12.75" customHeight="1" x14ac:dyDescent="0.2">
      <c r="A71" s="63"/>
      <c r="B71" s="63"/>
      <c r="C71" s="63"/>
      <c r="D71" s="85"/>
      <c r="E71" s="63"/>
      <c r="F71" s="85"/>
      <c r="G71" s="63"/>
      <c r="H71" s="66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12.75" customHeight="1" x14ac:dyDescent="0.2">
      <c r="A72" s="63"/>
      <c r="B72" s="63"/>
      <c r="C72" s="63"/>
      <c r="D72" s="85"/>
      <c r="E72" s="63"/>
      <c r="F72" s="85"/>
      <c r="G72" s="63"/>
      <c r="H72" s="66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 ht="12.75" customHeight="1" x14ac:dyDescent="0.2">
      <c r="A73" s="63"/>
      <c r="B73" s="63"/>
      <c r="C73" s="63"/>
      <c r="D73" s="85"/>
      <c r="E73" s="63"/>
      <c r="F73" s="85"/>
      <c r="G73" s="63"/>
      <c r="H73" s="66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 ht="12.75" customHeight="1" x14ac:dyDescent="0.2">
      <c r="A74" s="63"/>
      <c r="B74" s="63"/>
      <c r="C74" s="63"/>
      <c r="D74" s="85"/>
      <c r="E74" s="63"/>
      <c r="F74" s="85"/>
      <c r="G74" s="63"/>
      <c r="H74" s="66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 ht="12.75" customHeight="1" x14ac:dyDescent="0.2">
      <c r="A75" s="63"/>
      <c r="B75" s="63"/>
      <c r="C75" s="63"/>
      <c r="D75" s="85"/>
      <c r="E75" s="63"/>
      <c r="F75" s="85"/>
      <c r="G75" s="63"/>
      <c r="H75" s="66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 ht="12.75" customHeight="1" x14ac:dyDescent="0.2">
      <c r="A76" s="63"/>
      <c r="B76" s="63"/>
      <c r="C76" s="63"/>
      <c r="D76" s="85"/>
      <c r="E76" s="63"/>
      <c r="F76" s="85"/>
      <c r="G76" s="63"/>
      <c r="H76" s="66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 ht="12.75" customHeight="1" x14ac:dyDescent="0.2">
      <c r="A77" s="63"/>
      <c r="B77" s="63"/>
      <c r="C77" s="63"/>
      <c r="D77" s="85"/>
      <c r="E77" s="63"/>
      <c r="F77" s="85"/>
      <c r="G77" s="63"/>
      <c r="H77" s="66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 ht="12.75" customHeight="1" x14ac:dyDescent="0.2">
      <c r="A78" s="63"/>
      <c r="B78" s="63"/>
      <c r="C78" s="63"/>
      <c r="D78" s="85"/>
      <c r="E78" s="63"/>
      <c r="F78" s="85"/>
      <c r="G78" s="63"/>
      <c r="H78" s="66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 ht="12.75" customHeight="1" x14ac:dyDescent="0.2">
      <c r="A79" s="63"/>
      <c r="B79" s="63"/>
      <c r="C79" s="63"/>
      <c r="D79" s="85"/>
      <c r="E79" s="63"/>
      <c r="F79" s="85"/>
      <c r="G79" s="63"/>
      <c r="H79" s="66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12.75" customHeight="1" x14ac:dyDescent="0.2">
      <c r="A80" s="63"/>
      <c r="B80" s="63"/>
      <c r="C80" s="63"/>
      <c r="D80" s="85"/>
      <c r="E80" s="63"/>
      <c r="F80" s="85"/>
      <c r="G80" s="63"/>
      <c r="H80" s="66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12.75" customHeight="1" x14ac:dyDescent="0.2">
      <c r="A81" s="63"/>
      <c r="B81" s="63"/>
      <c r="C81" s="63"/>
      <c r="D81" s="85"/>
      <c r="E81" s="63"/>
      <c r="F81" s="85"/>
      <c r="G81" s="63"/>
      <c r="H81" s="66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 ht="12.75" customHeight="1" x14ac:dyDescent="0.2">
      <c r="A82" s="63"/>
      <c r="B82" s="63"/>
      <c r="C82" s="63"/>
      <c r="D82" s="85"/>
      <c r="E82" s="63"/>
      <c r="F82" s="85"/>
      <c r="G82" s="63"/>
      <c r="H82" s="66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 ht="12.75" customHeight="1" x14ac:dyDescent="0.2">
      <c r="A83" s="63"/>
      <c r="B83" s="63"/>
      <c r="C83" s="63"/>
      <c r="D83" s="85"/>
      <c r="E83" s="63"/>
      <c r="F83" s="85"/>
      <c r="G83" s="63"/>
      <c r="H83" s="66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 ht="12.75" customHeight="1" x14ac:dyDescent="0.2">
      <c r="A84" s="63"/>
      <c r="B84" s="63"/>
      <c r="C84" s="63"/>
      <c r="D84" s="85"/>
      <c r="E84" s="63"/>
      <c r="F84" s="85"/>
      <c r="G84" s="63"/>
      <c r="H84" s="66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12.75" customHeight="1" x14ac:dyDescent="0.2">
      <c r="A85" s="63"/>
      <c r="B85" s="63"/>
      <c r="C85" s="63"/>
      <c r="D85" s="85"/>
      <c r="E85" s="63"/>
      <c r="F85" s="85"/>
      <c r="G85" s="63"/>
      <c r="H85" s="66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12.75" customHeight="1" x14ac:dyDescent="0.2">
      <c r="A86" s="63"/>
      <c r="B86" s="63"/>
      <c r="C86" s="63"/>
      <c r="D86" s="85"/>
      <c r="E86" s="63"/>
      <c r="F86" s="85"/>
      <c r="G86" s="63"/>
      <c r="H86" s="66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 ht="12.75" customHeight="1" x14ac:dyDescent="0.2">
      <c r="A87" s="63"/>
      <c r="B87" s="63"/>
      <c r="C87" s="63"/>
      <c r="D87" s="85"/>
      <c r="E87" s="63"/>
      <c r="F87" s="85"/>
      <c r="G87" s="63"/>
      <c r="H87" s="66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 ht="12.75" customHeight="1" x14ac:dyDescent="0.2">
      <c r="A88" s="63"/>
      <c r="B88" s="63"/>
      <c r="C88" s="63"/>
      <c r="D88" s="85"/>
      <c r="E88" s="63"/>
      <c r="F88" s="85"/>
      <c r="G88" s="63"/>
      <c r="H88" s="66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 ht="12.75" customHeight="1" x14ac:dyDescent="0.2">
      <c r="A89" s="63"/>
      <c r="B89" s="63"/>
      <c r="C89" s="63"/>
      <c r="D89" s="85"/>
      <c r="E89" s="63"/>
      <c r="F89" s="85"/>
      <c r="G89" s="63"/>
      <c r="H89" s="66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 ht="12.75" customHeight="1" x14ac:dyDescent="0.2">
      <c r="A90" s="63"/>
      <c r="B90" s="63"/>
      <c r="C90" s="63"/>
      <c r="D90" s="85"/>
      <c r="E90" s="63"/>
      <c r="F90" s="85"/>
      <c r="G90" s="63"/>
      <c r="H90" s="66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 ht="12.75" customHeight="1" x14ac:dyDescent="0.2">
      <c r="A91" s="63"/>
      <c r="B91" s="63"/>
      <c r="C91" s="63"/>
      <c r="D91" s="85"/>
      <c r="E91" s="63"/>
      <c r="F91" s="85"/>
      <c r="G91" s="63"/>
      <c r="H91" s="66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 ht="12.75" customHeight="1" x14ac:dyDescent="0.2">
      <c r="A92" s="63"/>
      <c r="B92" s="63"/>
      <c r="C92" s="63"/>
      <c r="D92" s="85"/>
      <c r="E92" s="63"/>
      <c r="F92" s="85"/>
      <c r="G92" s="63"/>
      <c r="H92" s="66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12.75" customHeight="1" x14ac:dyDescent="0.2">
      <c r="A93" s="63"/>
      <c r="B93" s="63"/>
      <c r="C93" s="63"/>
      <c r="D93" s="85"/>
      <c r="E93" s="63"/>
      <c r="F93" s="85"/>
      <c r="G93" s="63"/>
      <c r="H93" s="66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12.75" customHeight="1" x14ac:dyDescent="0.2">
      <c r="A94" s="63"/>
      <c r="B94" s="63"/>
      <c r="C94" s="63"/>
      <c r="D94" s="85"/>
      <c r="E94" s="63"/>
      <c r="F94" s="85"/>
      <c r="G94" s="63"/>
      <c r="H94" s="66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 ht="12.75" customHeight="1" x14ac:dyDescent="0.2">
      <c r="A95" s="63"/>
      <c r="B95" s="63"/>
      <c r="C95" s="63"/>
      <c r="D95" s="85"/>
      <c r="E95" s="63"/>
      <c r="F95" s="85"/>
      <c r="G95" s="63"/>
      <c r="H95" s="66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 ht="12.75" customHeight="1" x14ac:dyDescent="0.2">
      <c r="A96" s="63"/>
      <c r="B96" s="63"/>
      <c r="C96" s="63"/>
      <c r="D96" s="85"/>
      <c r="E96" s="63"/>
      <c r="F96" s="85"/>
      <c r="G96" s="63"/>
      <c r="H96" s="66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 ht="12.75" customHeight="1" x14ac:dyDescent="0.2">
      <c r="A97" s="63"/>
      <c r="B97" s="63"/>
      <c r="C97" s="63"/>
      <c r="D97" s="85"/>
      <c r="E97" s="63"/>
      <c r="F97" s="85"/>
      <c r="G97" s="63"/>
      <c r="H97" s="66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 ht="12.75" customHeight="1" x14ac:dyDescent="0.2">
      <c r="A98" s="63"/>
      <c r="B98" s="63"/>
      <c r="C98" s="63"/>
      <c r="D98" s="85"/>
      <c r="E98" s="63"/>
      <c r="F98" s="85"/>
      <c r="G98" s="63"/>
      <c r="H98" s="66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12.75" customHeight="1" x14ac:dyDescent="0.2">
      <c r="A99" s="63"/>
      <c r="B99" s="63"/>
      <c r="C99" s="63"/>
      <c r="D99" s="85"/>
      <c r="E99" s="63"/>
      <c r="F99" s="85"/>
      <c r="G99" s="63"/>
      <c r="H99" s="66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12.75" customHeight="1" x14ac:dyDescent="0.2">
      <c r="A100" s="63"/>
      <c r="B100" s="63"/>
      <c r="C100" s="63"/>
      <c r="D100" s="85"/>
      <c r="E100" s="63"/>
      <c r="F100" s="85"/>
      <c r="G100" s="63"/>
      <c r="H100" s="66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 ht="12.75" customHeight="1" x14ac:dyDescent="0.2">
      <c r="A101" s="63"/>
      <c r="B101" s="63"/>
      <c r="C101" s="63"/>
      <c r="D101" s="85"/>
      <c r="E101" s="63"/>
      <c r="F101" s="85"/>
      <c r="G101" s="63"/>
      <c r="H101" s="66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 ht="12.75" customHeight="1" x14ac:dyDescent="0.2">
      <c r="A102" s="63"/>
      <c r="B102" s="63"/>
      <c r="C102" s="63"/>
      <c r="D102" s="85"/>
      <c r="E102" s="63"/>
      <c r="F102" s="85"/>
      <c r="G102" s="63"/>
      <c r="H102" s="66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 ht="12.75" customHeight="1" x14ac:dyDescent="0.2">
      <c r="A103" s="63"/>
      <c r="B103" s="63"/>
      <c r="C103" s="63"/>
      <c r="D103" s="85"/>
      <c r="E103" s="63"/>
      <c r="F103" s="85"/>
      <c r="G103" s="63"/>
      <c r="H103" s="66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 ht="12.75" customHeight="1" x14ac:dyDescent="0.2">
      <c r="A104" s="63"/>
      <c r="B104" s="63"/>
      <c r="C104" s="63"/>
      <c r="D104" s="85"/>
      <c r="E104" s="63"/>
      <c r="F104" s="85"/>
      <c r="G104" s="63"/>
      <c r="H104" s="66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12.75" customHeight="1" x14ac:dyDescent="0.2">
      <c r="A105" s="63"/>
      <c r="B105" s="63"/>
      <c r="C105" s="63"/>
      <c r="D105" s="85"/>
      <c r="E105" s="63"/>
      <c r="F105" s="85"/>
      <c r="G105" s="63"/>
      <c r="H105" s="66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12.75" customHeight="1" x14ac:dyDescent="0.2">
      <c r="A106" s="63"/>
      <c r="B106" s="63"/>
      <c r="C106" s="63"/>
      <c r="D106" s="85"/>
      <c r="E106" s="63"/>
      <c r="F106" s="85"/>
      <c r="G106" s="63"/>
      <c r="H106" s="66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 ht="12.75" customHeight="1" x14ac:dyDescent="0.2">
      <c r="A107" s="63"/>
      <c r="B107" s="63"/>
      <c r="C107" s="63"/>
      <c r="D107" s="85"/>
      <c r="E107" s="63"/>
      <c r="F107" s="85"/>
      <c r="G107" s="63"/>
      <c r="H107" s="66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 ht="12.75" customHeight="1" x14ac:dyDescent="0.2">
      <c r="A108" s="63"/>
      <c r="B108" s="63"/>
      <c r="C108" s="63"/>
      <c r="D108" s="85"/>
      <c r="E108" s="63"/>
      <c r="F108" s="85"/>
      <c r="G108" s="63"/>
      <c r="H108" s="66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 ht="12.75" customHeight="1" x14ac:dyDescent="0.2">
      <c r="A109" s="63"/>
      <c r="B109" s="63"/>
      <c r="C109" s="63"/>
      <c r="D109" s="85"/>
      <c r="E109" s="63"/>
      <c r="F109" s="85"/>
      <c r="G109" s="63"/>
      <c r="H109" s="66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 ht="12.75" customHeight="1" x14ac:dyDescent="0.2">
      <c r="A110" s="63"/>
      <c r="B110" s="63"/>
      <c r="C110" s="63"/>
      <c r="D110" s="85"/>
      <c r="E110" s="63"/>
      <c r="F110" s="85"/>
      <c r="G110" s="63"/>
      <c r="H110" s="66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 ht="12.75" customHeight="1" x14ac:dyDescent="0.2">
      <c r="A111" s="63"/>
      <c r="B111" s="63"/>
      <c r="C111" s="63"/>
      <c r="D111" s="85"/>
      <c r="E111" s="63"/>
      <c r="F111" s="85"/>
      <c r="G111" s="63"/>
      <c r="H111" s="66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12.75" customHeight="1" x14ac:dyDescent="0.2">
      <c r="A112" s="63"/>
      <c r="B112" s="63"/>
      <c r="C112" s="63"/>
      <c r="D112" s="85"/>
      <c r="E112" s="63"/>
      <c r="F112" s="85"/>
      <c r="G112" s="63"/>
      <c r="H112" s="66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12.75" customHeight="1" x14ac:dyDescent="0.2">
      <c r="A113" s="63"/>
      <c r="B113" s="63"/>
      <c r="C113" s="63"/>
      <c r="D113" s="85"/>
      <c r="E113" s="63"/>
      <c r="F113" s="85"/>
      <c r="G113" s="63"/>
      <c r="H113" s="66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 ht="12.75" customHeight="1" x14ac:dyDescent="0.2">
      <c r="A114" s="63"/>
      <c r="B114" s="63"/>
      <c r="C114" s="63"/>
      <c r="D114" s="85"/>
      <c r="E114" s="63"/>
      <c r="F114" s="85"/>
      <c r="G114" s="63"/>
      <c r="H114" s="66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 ht="12.75" customHeight="1" x14ac:dyDescent="0.2">
      <c r="A115" s="63"/>
      <c r="B115" s="63"/>
      <c r="C115" s="63"/>
      <c r="D115" s="85"/>
      <c r="E115" s="63"/>
      <c r="F115" s="85"/>
      <c r="G115" s="63"/>
      <c r="H115" s="66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 ht="12.75" customHeight="1" x14ac:dyDescent="0.2">
      <c r="A116" s="63"/>
      <c r="B116" s="63"/>
      <c r="C116" s="63"/>
      <c r="D116" s="85"/>
      <c r="E116" s="63"/>
      <c r="F116" s="85"/>
      <c r="G116" s="63"/>
      <c r="H116" s="66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 ht="12.75" customHeight="1" x14ac:dyDescent="0.2">
      <c r="A117" s="63"/>
      <c r="B117" s="63"/>
      <c r="C117" s="63"/>
      <c r="D117" s="85"/>
      <c r="E117" s="63"/>
      <c r="F117" s="85"/>
      <c r="G117" s="63"/>
      <c r="H117" s="66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12.75" customHeight="1" x14ac:dyDescent="0.2">
      <c r="A118" s="63"/>
      <c r="B118" s="63"/>
      <c r="C118" s="63"/>
      <c r="D118" s="85"/>
      <c r="E118" s="63"/>
      <c r="F118" s="85"/>
      <c r="G118" s="63"/>
      <c r="H118" s="66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12.75" customHeight="1" x14ac:dyDescent="0.2">
      <c r="A119" s="63"/>
      <c r="B119" s="63"/>
      <c r="C119" s="63"/>
      <c r="D119" s="85"/>
      <c r="E119" s="63"/>
      <c r="F119" s="85"/>
      <c r="G119" s="63"/>
      <c r="H119" s="66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 ht="12.75" customHeight="1" x14ac:dyDescent="0.2">
      <c r="A120" s="63"/>
      <c r="B120" s="63"/>
      <c r="C120" s="63"/>
      <c r="D120" s="85"/>
      <c r="E120" s="63"/>
      <c r="F120" s="85"/>
      <c r="G120" s="63"/>
      <c r="H120" s="66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 ht="12.75" customHeight="1" x14ac:dyDescent="0.2">
      <c r="A121" s="63"/>
      <c r="B121" s="63"/>
      <c r="C121" s="63"/>
      <c r="D121" s="85"/>
      <c r="E121" s="63"/>
      <c r="F121" s="85"/>
      <c r="G121" s="63"/>
      <c r="H121" s="66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 ht="12.75" customHeight="1" x14ac:dyDescent="0.2">
      <c r="A122" s="63"/>
      <c r="B122" s="63"/>
      <c r="C122" s="63"/>
      <c r="D122" s="85"/>
      <c r="E122" s="63"/>
      <c r="F122" s="85"/>
      <c r="G122" s="63"/>
      <c r="H122" s="66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 ht="12.75" customHeight="1" x14ac:dyDescent="0.2">
      <c r="A123" s="63"/>
      <c r="B123" s="63"/>
      <c r="C123" s="63"/>
      <c r="D123" s="85"/>
      <c r="E123" s="63"/>
      <c r="F123" s="85"/>
      <c r="G123" s="63"/>
      <c r="H123" s="66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  <row r="124" spans="1:28" ht="12.75" customHeight="1" x14ac:dyDescent="0.2">
      <c r="A124" s="63"/>
      <c r="B124" s="63"/>
      <c r="C124" s="63"/>
      <c r="D124" s="85"/>
      <c r="E124" s="63"/>
      <c r="F124" s="85"/>
      <c r="G124" s="63"/>
      <c r="H124" s="66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</row>
    <row r="125" spans="1:28" ht="12.75" customHeight="1" x14ac:dyDescent="0.2">
      <c r="A125" s="63"/>
      <c r="B125" s="63"/>
      <c r="C125" s="63"/>
      <c r="D125" s="85"/>
      <c r="E125" s="63"/>
      <c r="F125" s="85"/>
      <c r="G125" s="63"/>
      <c r="H125" s="66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</row>
    <row r="126" spans="1:28" ht="12.75" customHeight="1" x14ac:dyDescent="0.2">
      <c r="A126" s="63"/>
      <c r="B126" s="63"/>
      <c r="C126" s="63"/>
      <c r="D126" s="85"/>
      <c r="E126" s="63"/>
      <c r="F126" s="85"/>
      <c r="G126" s="63"/>
      <c r="H126" s="66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</row>
    <row r="127" spans="1:28" ht="12.75" customHeight="1" x14ac:dyDescent="0.2">
      <c r="A127" s="63"/>
      <c r="B127" s="63"/>
      <c r="C127" s="63"/>
      <c r="D127" s="85"/>
      <c r="E127" s="63"/>
      <c r="F127" s="85"/>
      <c r="G127" s="63"/>
      <c r="H127" s="66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</row>
    <row r="128" spans="1:28" ht="12.75" customHeight="1" x14ac:dyDescent="0.2">
      <c r="A128" s="63"/>
      <c r="B128" s="63"/>
      <c r="C128" s="63"/>
      <c r="D128" s="85"/>
      <c r="E128" s="63"/>
      <c r="F128" s="85"/>
      <c r="G128" s="63"/>
      <c r="H128" s="66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</row>
    <row r="129" spans="1:28" ht="12.75" customHeight="1" x14ac:dyDescent="0.2">
      <c r="A129" s="63"/>
      <c r="B129" s="63"/>
      <c r="C129" s="63"/>
      <c r="D129" s="85"/>
      <c r="E129" s="63"/>
      <c r="F129" s="85"/>
      <c r="G129" s="63"/>
      <c r="H129" s="66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</row>
    <row r="130" spans="1:28" ht="12.75" customHeight="1" x14ac:dyDescent="0.2">
      <c r="A130" s="63"/>
      <c r="B130" s="63"/>
      <c r="C130" s="63"/>
      <c r="D130" s="85"/>
      <c r="E130" s="63"/>
      <c r="F130" s="85"/>
      <c r="G130" s="63"/>
      <c r="H130" s="66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</row>
    <row r="131" spans="1:28" ht="12.75" customHeight="1" x14ac:dyDescent="0.2">
      <c r="A131" s="63"/>
      <c r="B131" s="63"/>
      <c r="C131" s="63"/>
      <c r="D131" s="85"/>
      <c r="E131" s="63"/>
      <c r="F131" s="85"/>
      <c r="G131" s="63"/>
      <c r="H131" s="66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</row>
    <row r="132" spans="1:28" ht="12.75" customHeight="1" x14ac:dyDescent="0.2">
      <c r="A132" s="63"/>
      <c r="B132" s="63"/>
      <c r="C132" s="63"/>
      <c r="D132" s="85"/>
      <c r="E132" s="63"/>
      <c r="F132" s="85"/>
      <c r="G132" s="63"/>
      <c r="H132" s="66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</row>
    <row r="133" spans="1:28" ht="12.75" customHeight="1" x14ac:dyDescent="0.2">
      <c r="A133" s="63"/>
      <c r="B133" s="63"/>
      <c r="C133" s="63"/>
      <c r="D133" s="85"/>
      <c r="E133" s="63"/>
      <c r="F133" s="85"/>
      <c r="G133" s="63"/>
      <c r="H133" s="66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</row>
    <row r="134" spans="1:28" ht="12.75" customHeight="1" x14ac:dyDescent="0.2">
      <c r="A134" s="63"/>
      <c r="B134" s="63"/>
      <c r="C134" s="63"/>
      <c r="D134" s="85"/>
      <c r="E134" s="63"/>
      <c r="F134" s="85"/>
      <c r="G134" s="63"/>
      <c r="H134" s="66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</row>
    <row r="135" spans="1:28" ht="12.75" customHeight="1" x14ac:dyDescent="0.2">
      <c r="A135" s="63"/>
      <c r="B135" s="63"/>
      <c r="C135" s="63"/>
      <c r="D135" s="85"/>
      <c r="E135" s="63"/>
      <c r="F135" s="85"/>
      <c r="G135" s="63"/>
      <c r="H135" s="66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</row>
    <row r="136" spans="1:28" ht="12.75" customHeight="1" x14ac:dyDescent="0.2">
      <c r="A136" s="63"/>
      <c r="B136" s="63"/>
      <c r="C136" s="63"/>
      <c r="D136" s="85"/>
      <c r="E136" s="63"/>
      <c r="F136" s="85"/>
      <c r="G136" s="63"/>
      <c r="H136" s="66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</row>
    <row r="137" spans="1:28" ht="12.75" customHeight="1" x14ac:dyDescent="0.2">
      <c r="A137" s="63"/>
      <c r="B137" s="63"/>
      <c r="C137" s="63"/>
      <c r="D137" s="85"/>
      <c r="E137" s="63"/>
      <c r="F137" s="85"/>
      <c r="G137" s="63"/>
      <c r="H137" s="66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</row>
    <row r="138" spans="1:28" ht="12.75" customHeight="1" x14ac:dyDescent="0.2">
      <c r="A138" s="63"/>
      <c r="B138" s="63"/>
      <c r="C138" s="63"/>
      <c r="D138" s="85"/>
      <c r="E138" s="63"/>
      <c r="F138" s="85"/>
      <c r="G138" s="63"/>
      <c r="H138" s="66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</row>
    <row r="139" spans="1:28" ht="12.75" customHeight="1" x14ac:dyDescent="0.2">
      <c r="A139" s="63"/>
      <c r="B139" s="63"/>
      <c r="C139" s="63"/>
      <c r="D139" s="85"/>
      <c r="E139" s="63"/>
      <c r="F139" s="85"/>
      <c r="G139" s="63"/>
      <c r="H139" s="66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</row>
    <row r="140" spans="1:28" ht="12.75" customHeight="1" x14ac:dyDescent="0.2">
      <c r="A140" s="63"/>
      <c r="B140" s="63"/>
      <c r="C140" s="63"/>
      <c r="D140" s="85"/>
      <c r="E140" s="63"/>
      <c r="F140" s="85"/>
      <c r="G140" s="63"/>
      <c r="H140" s="66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</row>
    <row r="141" spans="1:28" ht="12.75" customHeight="1" x14ac:dyDescent="0.2">
      <c r="A141" s="63"/>
      <c r="B141" s="63"/>
      <c r="C141" s="63"/>
      <c r="D141" s="85"/>
      <c r="E141" s="63"/>
      <c r="F141" s="85"/>
      <c r="G141" s="63"/>
      <c r="H141" s="66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</row>
    <row r="142" spans="1:28" ht="12.75" customHeight="1" x14ac:dyDescent="0.2">
      <c r="A142" s="63"/>
      <c r="B142" s="63"/>
      <c r="C142" s="63"/>
      <c r="D142" s="85"/>
      <c r="E142" s="63"/>
      <c r="F142" s="85"/>
      <c r="G142" s="63"/>
      <c r="H142" s="66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</row>
    <row r="143" spans="1:28" ht="12.75" customHeight="1" x14ac:dyDescent="0.2">
      <c r="A143" s="63"/>
      <c r="B143" s="63"/>
      <c r="C143" s="63"/>
      <c r="D143" s="85"/>
      <c r="E143" s="63"/>
      <c r="F143" s="85"/>
      <c r="G143" s="63"/>
      <c r="H143" s="66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</row>
    <row r="144" spans="1:28" ht="12.75" customHeight="1" x14ac:dyDescent="0.2">
      <c r="A144" s="63"/>
      <c r="B144" s="63"/>
      <c r="C144" s="63"/>
      <c r="D144" s="85"/>
      <c r="E144" s="63"/>
      <c r="F144" s="85"/>
      <c r="G144" s="63"/>
      <c r="H144" s="66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</row>
    <row r="145" spans="1:28" ht="12.75" customHeight="1" x14ac:dyDescent="0.2">
      <c r="A145" s="63"/>
      <c r="B145" s="63"/>
      <c r="C145" s="63"/>
      <c r="D145" s="85"/>
      <c r="E145" s="63"/>
      <c r="F145" s="85"/>
      <c r="G145" s="63"/>
      <c r="H145" s="66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</row>
    <row r="146" spans="1:28" ht="12.75" customHeight="1" x14ac:dyDescent="0.2">
      <c r="A146" s="63"/>
      <c r="B146" s="63"/>
      <c r="C146" s="63"/>
      <c r="D146" s="85"/>
      <c r="E146" s="63"/>
      <c r="F146" s="85"/>
      <c r="G146" s="63"/>
      <c r="H146" s="66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</row>
    <row r="147" spans="1:28" ht="12.75" customHeight="1" x14ac:dyDescent="0.2">
      <c r="A147" s="63"/>
      <c r="B147" s="63"/>
      <c r="C147" s="63"/>
      <c r="D147" s="85"/>
      <c r="E147" s="63"/>
      <c r="F147" s="85"/>
      <c r="G147" s="63"/>
      <c r="H147" s="66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</row>
    <row r="148" spans="1:28" ht="12.75" customHeight="1" x14ac:dyDescent="0.2">
      <c r="A148" s="63"/>
      <c r="B148" s="63"/>
      <c r="C148" s="63"/>
      <c r="D148" s="85"/>
      <c r="E148" s="63"/>
      <c r="F148" s="85"/>
      <c r="G148" s="63"/>
      <c r="H148" s="66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</row>
    <row r="149" spans="1:28" ht="12.75" customHeight="1" x14ac:dyDescent="0.2">
      <c r="A149" s="63"/>
      <c r="B149" s="63"/>
      <c r="C149" s="63"/>
      <c r="D149" s="85"/>
      <c r="E149" s="63"/>
      <c r="F149" s="85"/>
      <c r="G149" s="63"/>
      <c r="H149" s="66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</row>
    <row r="150" spans="1:28" ht="12.75" customHeight="1" x14ac:dyDescent="0.2">
      <c r="A150" s="63"/>
      <c r="B150" s="63"/>
      <c r="C150" s="63"/>
      <c r="D150" s="85"/>
      <c r="E150" s="63"/>
      <c r="F150" s="85"/>
      <c r="G150" s="63"/>
      <c r="H150" s="66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</row>
    <row r="151" spans="1:28" ht="12.75" customHeight="1" x14ac:dyDescent="0.2">
      <c r="A151" s="63"/>
      <c r="B151" s="63"/>
      <c r="C151" s="63"/>
      <c r="D151" s="85"/>
      <c r="E151" s="63"/>
      <c r="F151" s="85"/>
      <c r="G151" s="63"/>
      <c r="H151" s="66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</row>
    <row r="152" spans="1:28" ht="12.75" customHeight="1" x14ac:dyDescent="0.2">
      <c r="A152" s="63"/>
      <c r="B152" s="63"/>
      <c r="C152" s="63"/>
      <c r="D152" s="85"/>
      <c r="E152" s="63"/>
      <c r="F152" s="85"/>
      <c r="G152" s="63"/>
      <c r="H152" s="66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</row>
    <row r="153" spans="1:28" ht="12.75" customHeight="1" x14ac:dyDescent="0.2">
      <c r="A153" s="63"/>
      <c r="B153" s="63"/>
      <c r="C153" s="63"/>
      <c r="D153" s="85"/>
      <c r="E153" s="63"/>
      <c r="F153" s="85"/>
      <c r="G153" s="63"/>
      <c r="H153" s="66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</row>
    <row r="154" spans="1:28" ht="12.75" customHeight="1" x14ac:dyDescent="0.2">
      <c r="A154" s="63"/>
      <c r="B154" s="63"/>
      <c r="C154" s="63"/>
      <c r="D154" s="85"/>
      <c r="E154" s="63"/>
      <c r="F154" s="85"/>
      <c r="G154" s="63"/>
      <c r="H154" s="66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</row>
    <row r="155" spans="1:28" ht="12.75" customHeight="1" x14ac:dyDescent="0.2">
      <c r="A155" s="63"/>
      <c r="B155" s="63"/>
      <c r="C155" s="63"/>
      <c r="D155" s="85"/>
      <c r="E155" s="63"/>
      <c r="F155" s="85"/>
      <c r="G155" s="63"/>
      <c r="H155" s="66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</row>
    <row r="156" spans="1:28" ht="12.75" customHeight="1" x14ac:dyDescent="0.2">
      <c r="A156" s="63"/>
      <c r="B156" s="63"/>
      <c r="C156" s="63"/>
      <c r="D156" s="85"/>
      <c r="E156" s="63"/>
      <c r="F156" s="85"/>
      <c r="G156" s="63"/>
      <c r="H156" s="66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</row>
    <row r="157" spans="1:28" ht="12.75" customHeight="1" x14ac:dyDescent="0.2">
      <c r="A157" s="63"/>
      <c r="B157" s="63"/>
      <c r="C157" s="63"/>
      <c r="D157" s="85"/>
      <c r="E157" s="63"/>
      <c r="F157" s="85"/>
      <c r="G157" s="63"/>
      <c r="H157" s="66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</row>
    <row r="158" spans="1:28" ht="12.75" customHeight="1" x14ac:dyDescent="0.2">
      <c r="A158" s="63"/>
      <c r="B158" s="63"/>
      <c r="C158" s="63"/>
      <c r="D158" s="85"/>
      <c r="E158" s="63"/>
      <c r="F158" s="85"/>
      <c r="G158" s="63"/>
      <c r="H158" s="66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</row>
    <row r="159" spans="1:28" ht="12.75" customHeight="1" x14ac:dyDescent="0.2">
      <c r="A159" s="63"/>
      <c r="B159" s="63"/>
      <c r="C159" s="63"/>
      <c r="D159" s="85"/>
      <c r="E159" s="63"/>
      <c r="F159" s="85"/>
      <c r="G159" s="63"/>
      <c r="H159" s="66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</row>
    <row r="160" spans="1:28" ht="12.75" customHeight="1" x14ac:dyDescent="0.2">
      <c r="A160" s="63"/>
      <c r="B160" s="63"/>
      <c r="C160" s="63"/>
      <c r="D160" s="85"/>
      <c r="E160" s="63"/>
      <c r="F160" s="85"/>
      <c r="G160" s="63"/>
      <c r="H160" s="66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</row>
    <row r="161" spans="1:28" ht="12.75" customHeight="1" x14ac:dyDescent="0.2">
      <c r="A161" s="63"/>
      <c r="B161" s="63"/>
      <c r="C161" s="63"/>
      <c r="D161" s="85"/>
      <c r="E161" s="63"/>
      <c r="F161" s="85"/>
      <c r="G161" s="63"/>
      <c r="H161" s="66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</row>
    <row r="162" spans="1:28" ht="12.75" customHeight="1" x14ac:dyDescent="0.2">
      <c r="A162" s="63"/>
      <c r="B162" s="63"/>
      <c r="C162" s="63"/>
      <c r="D162" s="85"/>
      <c r="E162" s="63"/>
      <c r="F162" s="85"/>
      <c r="G162" s="63"/>
      <c r="H162" s="66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</row>
    <row r="163" spans="1:28" ht="12.75" customHeight="1" x14ac:dyDescent="0.2">
      <c r="A163" s="63"/>
      <c r="B163" s="63"/>
      <c r="C163" s="63"/>
      <c r="D163" s="85"/>
      <c r="E163" s="63"/>
      <c r="F163" s="85"/>
      <c r="G163" s="63"/>
      <c r="H163" s="66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</row>
    <row r="164" spans="1:28" ht="12.75" customHeight="1" x14ac:dyDescent="0.2">
      <c r="A164" s="63"/>
      <c r="B164" s="63"/>
      <c r="C164" s="63"/>
      <c r="D164" s="85"/>
      <c r="E164" s="63"/>
      <c r="F164" s="85"/>
      <c r="G164" s="63"/>
      <c r="H164" s="66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</row>
    <row r="165" spans="1:28" ht="12.75" customHeight="1" x14ac:dyDescent="0.2">
      <c r="A165" s="63"/>
      <c r="B165" s="63"/>
      <c r="C165" s="63"/>
      <c r="D165" s="85"/>
      <c r="E165" s="63"/>
      <c r="F165" s="85"/>
      <c r="G165" s="63"/>
      <c r="H165" s="66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</row>
    <row r="166" spans="1:28" ht="12.75" customHeight="1" x14ac:dyDescent="0.2">
      <c r="A166" s="63"/>
      <c r="B166" s="63"/>
      <c r="C166" s="63"/>
      <c r="D166" s="85"/>
      <c r="E166" s="63"/>
      <c r="F166" s="85"/>
      <c r="G166" s="63"/>
      <c r="H166" s="66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</row>
    <row r="167" spans="1:28" ht="12.75" customHeight="1" x14ac:dyDescent="0.2">
      <c r="A167" s="63"/>
      <c r="B167" s="63"/>
      <c r="C167" s="63"/>
      <c r="D167" s="85"/>
      <c r="E167" s="63"/>
      <c r="F167" s="85"/>
      <c r="G167" s="63"/>
      <c r="H167" s="66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</row>
    <row r="168" spans="1:28" ht="12.75" customHeight="1" x14ac:dyDescent="0.2">
      <c r="A168" s="63"/>
      <c r="B168" s="63"/>
      <c r="C168" s="63"/>
      <c r="D168" s="85"/>
      <c r="E168" s="63"/>
      <c r="F168" s="85"/>
      <c r="G168" s="63"/>
      <c r="H168" s="66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</row>
    <row r="169" spans="1:28" ht="12.75" customHeight="1" x14ac:dyDescent="0.2">
      <c r="A169" s="63"/>
      <c r="B169" s="63"/>
      <c r="C169" s="63"/>
      <c r="D169" s="85"/>
      <c r="E169" s="63"/>
      <c r="F169" s="85"/>
      <c r="G169" s="63"/>
      <c r="H169" s="66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</row>
    <row r="170" spans="1:28" ht="12.75" customHeight="1" x14ac:dyDescent="0.2">
      <c r="A170" s="63"/>
      <c r="B170" s="63"/>
      <c r="C170" s="63"/>
      <c r="D170" s="85"/>
      <c r="E170" s="63"/>
      <c r="F170" s="85"/>
      <c r="G170" s="63"/>
      <c r="H170" s="66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</row>
    <row r="171" spans="1:28" ht="12.75" customHeight="1" x14ac:dyDescent="0.2">
      <c r="A171" s="63"/>
      <c r="B171" s="63"/>
      <c r="C171" s="63"/>
      <c r="D171" s="85"/>
      <c r="E171" s="63"/>
      <c r="F171" s="85"/>
      <c r="G171" s="63"/>
      <c r="H171" s="66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</row>
    <row r="172" spans="1:28" ht="12.75" customHeight="1" x14ac:dyDescent="0.2">
      <c r="A172" s="63"/>
      <c r="B172" s="63"/>
      <c r="C172" s="63"/>
      <c r="D172" s="85"/>
      <c r="E172" s="63"/>
      <c r="F172" s="85"/>
      <c r="G172" s="63"/>
      <c r="H172" s="66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</row>
    <row r="173" spans="1:28" ht="12.75" customHeight="1" x14ac:dyDescent="0.2">
      <c r="A173" s="63"/>
      <c r="B173" s="63"/>
      <c r="C173" s="63"/>
      <c r="D173" s="85"/>
      <c r="E173" s="63"/>
      <c r="F173" s="85"/>
      <c r="G173" s="63"/>
      <c r="H173" s="66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</row>
    <row r="174" spans="1:28" ht="12.75" customHeight="1" x14ac:dyDescent="0.2">
      <c r="A174" s="63"/>
      <c r="B174" s="63"/>
      <c r="C174" s="63"/>
      <c r="D174" s="85"/>
      <c r="E174" s="63"/>
      <c r="F174" s="85"/>
      <c r="G174" s="63"/>
      <c r="H174" s="66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</row>
    <row r="175" spans="1:28" ht="12.75" customHeight="1" x14ac:dyDescent="0.2">
      <c r="A175" s="63"/>
      <c r="B175" s="63"/>
      <c r="C175" s="63"/>
      <c r="D175" s="85"/>
      <c r="E175" s="63"/>
      <c r="F175" s="85"/>
      <c r="G175" s="63"/>
      <c r="H175" s="66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</row>
    <row r="176" spans="1:28" ht="12.75" customHeight="1" x14ac:dyDescent="0.2">
      <c r="A176" s="63"/>
      <c r="B176" s="63"/>
      <c r="C176" s="63"/>
      <c r="D176" s="85"/>
      <c r="E176" s="63"/>
      <c r="F176" s="85"/>
      <c r="G176" s="63"/>
      <c r="H176" s="66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</row>
    <row r="177" spans="1:28" ht="12.75" customHeight="1" x14ac:dyDescent="0.2">
      <c r="A177" s="63"/>
      <c r="B177" s="63"/>
      <c r="C177" s="63"/>
      <c r="D177" s="85"/>
      <c r="E177" s="63"/>
      <c r="F177" s="85"/>
      <c r="G177" s="63"/>
      <c r="H177" s="66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</row>
    <row r="178" spans="1:28" ht="12.75" customHeight="1" x14ac:dyDescent="0.2">
      <c r="A178" s="63"/>
      <c r="B178" s="63"/>
      <c r="C178" s="63"/>
      <c r="D178" s="85"/>
      <c r="E178" s="63"/>
      <c r="F178" s="85"/>
      <c r="G178" s="63"/>
      <c r="H178" s="66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</row>
    <row r="179" spans="1:28" ht="12.75" customHeight="1" x14ac:dyDescent="0.2">
      <c r="A179" s="63"/>
      <c r="B179" s="63"/>
      <c r="C179" s="63"/>
      <c r="D179" s="85"/>
      <c r="E179" s="63"/>
      <c r="F179" s="85"/>
      <c r="G179" s="63"/>
      <c r="H179" s="66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</row>
    <row r="180" spans="1:28" ht="12.75" customHeight="1" x14ac:dyDescent="0.2">
      <c r="A180" s="63"/>
      <c r="B180" s="63"/>
      <c r="C180" s="63"/>
      <c r="D180" s="85"/>
      <c r="E180" s="63"/>
      <c r="F180" s="85"/>
      <c r="G180" s="63"/>
      <c r="H180" s="66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</row>
    <row r="181" spans="1:28" ht="12.75" customHeight="1" x14ac:dyDescent="0.2">
      <c r="A181" s="63"/>
      <c r="B181" s="63"/>
      <c r="C181" s="63"/>
      <c r="D181" s="85"/>
      <c r="E181" s="63"/>
      <c r="F181" s="85"/>
      <c r="G181" s="63"/>
      <c r="H181" s="66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</row>
    <row r="182" spans="1:28" ht="12.75" customHeight="1" x14ac:dyDescent="0.2">
      <c r="A182" s="63"/>
      <c r="B182" s="63"/>
      <c r="C182" s="63"/>
      <c r="D182" s="85"/>
      <c r="E182" s="63"/>
      <c r="F182" s="85"/>
      <c r="G182" s="63"/>
      <c r="H182" s="66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</row>
    <row r="183" spans="1:28" ht="12.75" customHeight="1" x14ac:dyDescent="0.2">
      <c r="A183" s="63"/>
      <c r="B183" s="63"/>
      <c r="C183" s="63"/>
      <c r="D183" s="85"/>
      <c r="E183" s="63"/>
      <c r="F183" s="85"/>
      <c r="G183" s="63"/>
      <c r="H183" s="66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</row>
    <row r="184" spans="1:28" ht="12.75" customHeight="1" x14ac:dyDescent="0.2">
      <c r="A184" s="63"/>
      <c r="B184" s="63"/>
      <c r="C184" s="63"/>
      <c r="D184" s="85"/>
      <c r="E184" s="63"/>
      <c r="F184" s="85"/>
      <c r="G184" s="63"/>
      <c r="H184" s="66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</row>
    <row r="185" spans="1:28" ht="12.75" customHeight="1" x14ac:dyDescent="0.2">
      <c r="A185" s="63"/>
      <c r="B185" s="63"/>
      <c r="C185" s="63"/>
      <c r="D185" s="85"/>
      <c r="E185" s="63"/>
      <c r="F185" s="85"/>
      <c r="G185" s="63"/>
      <c r="H185" s="66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</row>
    <row r="186" spans="1:28" ht="12.75" customHeight="1" x14ac:dyDescent="0.2">
      <c r="A186" s="63"/>
      <c r="B186" s="63"/>
      <c r="C186" s="63"/>
      <c r="D186" s="85"/>
      <c r="E186" s="63"/>
      <c r="F186" s="85"/>
      <c r="G186" s="63"/>
      <c r="H186" s="66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</row>
    <row r="187" spans="1:28" ht="12.75" customHeight="1" x14ac:dyDescent="0.2">
      <c r="A187" s="63"/>
      <c r="B187" s="63"/>
      <c r="C187" s="63"/>
      <c r="D187" s="85"/>
      <c r="E187" s="63"/>
      <c r="F187" s="85"/>
      <c r="G187" s="63"/>
      <c r="H187" s="66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</row>
    <row r="188" spans="1:28" ht="12.75" customHeight="1" x14ac:dyDescent="0.2">
      <c r="A188" s="63"/>
      <c r="B188" s="63"/>
      <c r="C188" s="63"/>
      <c r="D188" s="85"/>
      <c r="E188" s="63"/>
      <c r="F188" s="85"/>
      <c r="G188" s="63"/>
      <c r="H188" s="66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</row>
    <row r="189" spans="1:28" ht="12.75" customHeight="1" x14ac:dyDescent="0.2">
      <c r="A189" s="63"/>
      <c r="B189" s="63"/>
      <c r="C189" s="63"/>
      <c r="D189" s="85"/>
      <c r="E189" s="63"/>
      <c r="F189" s="85"/>
      <c r="G189" s="63"/>
      <c r="H189" s="66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</row>
    <row r="190" spans="1:28" ht="12.75" customHeight="1" x14ac:dyDescent="0.2">
      <c r="A190" s="63"/>
      <c r="B190" s="63"/>
      <c r="C190" s="63"/>
      <c r="D190" s="85"/>
      <c r="E190" s="63"/>
      <c r="F190" s="85"/>
      <c r="G190" s="63"/>
      <c r="H190" s="66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</row>
    <row r="191" spans="1:28" ht="12.75" customHeight="1" x14ac:dyDescent="0.2">
      <c r="A191" s="63"/>
      <c r="B191" s="63"/>
      <c r="C191" s="63"/>
      <c r="D191" s="85"/>
      <c r="E191" s="63"/>
      <c r="F191" s="85"/>
      <c r="G191" s="63"/>
      <c r="H191" s="66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</row>
    <row r="192" spans="1:28" ht="12.75" customHeight="1" x14ac:dyDescent="0.2">
      <c r="A192" s="63"/>
      <c r="B192" s="63"/>
      <c r="C192" s="63"/>
      <c r="D192" s="85"/>
      <c r="E192" s="63"/>
      <c r="F192" s="85"/>
      <c r="G192" s="63"/>
      <c r="H192" s="66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</row>
    <row r="193" spans="1:28" ht="12.75" customHeight="1" x14ac:dyDescent="0.2">
      <c r="A193" s="63"/>
      <c r="B193" s="63"/>
      <c r="C193" s="63"/>
      <c r="D193" s="85"/>
      <c r="E193" s="63"/>
      <c r="F193" s="85"/>
      <c r="G193" s="63"/>
      <c r="H193" s="66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</row>
    <row r="194" spans="1:28" ht="12.75" customHeight="1" x14ac:dyDescent="0.2">
      <c r="A194" s="63"/>
      <c r="B194" s="63"/>
      <c r="C194" s="63"/>
      <c r="D194" s="85"/>
      <c r="E194" s="63"/>
      <c r="F194" s="85"/>
      <c r="G194" s="63"/>
      <c r="H194" s="66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</row>
    <row r="195" spans="1:28" ht="12.75" customHeight="1" x14ac:dyDescent="0.2">
      <c r="A195" s="63"/>
      <c r="B195" s="63"/>
      <c r="C195" s="63"/>
      <c r="D195" s="85"/>
      <c r="E195" s="63"/>
      <c r="F195" s="85"/>
      <c r="G195" s="63"/>
      <c r="H195" s="66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</row>
    <row r="196" spans="1:28" ht="12.75" customHeight="1" x14ac:dyDescent="0.2">
      <c r="A196" s="63"/>
      <c r="B196" s="63"/>
      <c r="C196" s="63"/>
      <c r="D196" s="85"/>
      <c r="E196" s="63"/>
      <c r="F196" s="85"/>
      <c r="G196" s="63"/>
      <c r="H196" s="66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</row>
    <row r="197" spans="1:28" ht="12.75" customHeight="1" x14ac:dyDescent="0.2">
      <c r="A197" s="63"/>
      <c r="B197" s="63"/>
      <c r="C197" s="63"/>
      <c r="D197" s="85"/>
      <c r="E197" s="63"/>
      <c r="F197" s="85"/>
      <c r="G197" s="63"/>
      <c r="H197" s="66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</row>
    <row r="198" spans="1:28" ht="12.75" customHeight="1" x14ac:dyDescent="0.2">
      <c r="A198" s="63"/>
      <c r="B198" s="63"/>
      <c r="C198" s="63"/>
      <c r="D198" s="85"/>
      <c r="E198" s="63"/>
      <c r="F198" s="85"/>
      <c r="G198" s="63"/>
      <c r="H198" s="66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</row>
    <row r="199" spans="1:28" ht="12.75" customHeight="1" x14ac:dyDescent="0.2">
      <c r="A199" s="63"/>
      <c r="B199" s="63"/>
      <c r="C199" s="63"/>
      <c r="D199" s="85"/>
      <c r="E199" s="63"/>
      <c r="F199" s="85"/>
      <c r="G199" s="63"/>
      <c r="H199" s="66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</row>
    <row r="200" spans="1:28" ht="12.75" customHeight="1" x14ac:dyDescent="0.2">
      <c r="A200" s="63"/>
      <c r="B200" s="63"/>
      <c r="C200" s="63"/>
      <c r="D200" s="85"/>
      <c r="E200" s="63"/>
      <c r="F200" s="85"/>
      <c r="G200" s="63"/>
      <c r="H200" s="66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</row>
    <row r="201" spans="1:28" ht="12.75" customHeight="1" x14ac:dyDescent="0.2">
      <c r="A201" s="63"/>
      <c r="B201" s="63"/>
      <c r="C201" s="63"/>
      <c r="D201" s="85"/>
      <c r="E201" s="63"/>
      <c r="F201" s="85"/>
      <c r="G201" s="63"/>
      <c r="H201" s="66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</row>
    <row r="202" spans="1:28" ht="12.75" customHeight="1" x14ac:dyDescent="0.2">
      <c r="A202" s="63"/>
      <c r="B202" s="63"/>
      <c r="C202" s="63"/>
      <c r="D202" s="85"/>
      <c r="E202" s="63"/>
      <c r="F202" s="85"/>
      <c r="G202" s="63"/>
      <c r="H202" s="66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</row>
    <row r="203" spans="1:28" ht="12.75" customHeight="1" x14ac:dyDescent="0.2">
      <c r="A203" s="63"/>
      <c r="B203" s="63"/>
      <c r="C203" s="63"/>
      <c r="D203" s="85"/>
      <c r="E203" s="63"/>
      <c r="F203" s="85"/>
      <c r="G203" s="63"/>
      <c r="H203" s="66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</row>
    <row r="204" spans="1:28" ht="12.75" customHeight="1" x14ac:dyDescent="0.2">
      <c r="A204" s="63"/>
      <c r="B204" s="63"/>
      <c r="C204" s="63"/>
      <c r="D204" s="85"/>
      <c r="E204" s="63"/>
      <c r="F204" s="85"/>
      <c r="G204" s="63"/>
      <c r="H204" s="66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</row>
    <row r="205" spans="1:28" ht="12.75" customHeight="1" x14ac:dyDescent="0.2">
      <c r="A205" s="63"/>
      <c r="B205" s="63"/>
      <c r="C205" s="63"/>
      <c r="D205" s="85"/>
      <c r="E205" s="63"/>
      <c r="F205" s="85"/>
      <c r="G205" s="63"/>
      <c r="H205" s="66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</row>
    <row r="206" spans="1:28" ht="12.75" customHeight="1" x14ac:dyDescent="0.2">
      <c r="A206" s="63"/>
      <c r="B206" s="63"/>
      <c r="C206" s="63"/>
      <c r="D206" s="85"/>
      <c r="E206" s="63"/>
      <c r="F206" s="85"/>
      <c r="G206" s="63"/>
      <c r="H206" s="66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</row>
    <row r="207" spans="1:28" ht="12.75" customHeight="1" x14ac:dyDescent="0.2">
      <c r="A207" s="63"/>
      <c r="B207" s="63"/>
      <c r="C207" s="63"/>
      <c r="D207" s="85"/>
      <c r="E207" s="63"/>
      <c r="F207" s="85"/>
      <c r="G207" s="63"/>
      <c r="H207" s="66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</row>
    <row r="208" spans="1:28" ht="12.75" customHeight="1" x14ac:dyDescent="0.2">
      <c r="A208" s="63"/>
      <c r="B208" s="63"/>
      <c r="C208" s="63"/>
      <c r="D208" s="85"/>
      <c r="E208" s="63"/>
      <c r="F208" s="85"/>
      <c r="G208" s="63"/>
      <c r="H208" s="66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</row>
    <row r="209" spans="1:28" ht="12.75" customHeight="1" x14ac:dyDescent="0.2">
      <c r="A209" s="63"/>
      <c r="B209" s="63"/>
      <c r="C209" s="63"/>
      <c r="D209" s="85"/>
      <c r="E209" s="63"/>
      <c r="F209" s="85"/>
      <c r="G209" s="63"/>
      <c r="H209" s="66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</row>
    <row r="210" spans="1:28" ht="12.75" customHeight="1" x14ac:dyDescent="0.2">
      <c r="A210" s="63"/>
      <c r="B210" s="63"/>
      <c r="C210" s="63"/>
      <c r="D210" s="85"/>
      <c r="E210" s="63"/>
      <c r="F210" s="85"/>
      <c r="G210" s="63"/>
      <c r="H210" s="66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</row>
    <row r="211" spans="1:28" ht="12.75" customHeight="1" x14ac:dyDescent="0.2">
      <c r="A211" s="63"/>
      <c r="B211" s="63"/>
      <c r="C211" s="63"/>
      <c r="D211" s="85"/>
      <c r="E211" s="63"/>
      <c r="F211" s="85"/>
      <c r="G211" s="63"/>
      <c r="H211" s="66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</row>
    <row r="212" spans="1:28" ht="12.75" customHeight="1" x14ac:dyDescent="0.2">
      <c r="A212" s="63"/>
      <c r="B212" s="63"/>
      <c r="C212" s="63"/>
      <c r="D212" s="85"/>
      <c r="E212" s="63"/>
      <c r="F212" s="85"/>
      <c r="G212" s="63"/>
      <c r="H212" s="66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</row>
    <row r="213" spans="1:28" ht="12.75" customHeight="1" x14ac:dyDescent="0.2">
      <c r="A213" s="63"/>
      <c r="B213" s="63"/>
      <c r="C213" s="63"/>
      <c r="D213" s="85"/>
      <c r="E213" s="63"/>
      <c r="F213" s="85"/>
      <c r="G213" s="63"/>
      <c r="H213" s="66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</row>
    <row r="214" spans="1:28" ht="12.75" customHeight="1" x14ac:dyDescent="0.2">
      <c r="A214" s="63"/>
      <c r="B214" s="63"/>
      <c r="C214" s="63"/>
      <c r="D214" s="85"/>
      <c r="E214" s="63"/>
      <c r="F214" s="85"/>
      <c r="G214" s="63"/>
      <c r="H214" s="66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</row>
    <row r="215" spans="1:28" ht="12.75" customHeight="1" x14ac:dyDescent="0.2">
      <c r="A215" s="63"/>
      <c r="B215" s="63"/>
      <c r="C215" s="63"/>
      <c r="D215" s="85"/>
      <c r="E215" s="63"/>
      <c r="F215" s="85"/>
      <c r="G215" s="63"/>
      <c r="H215" s="66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</row>
    <row r="216" spans="1:28" ht="12.75" customHeight="1" x14ac:dyDescent="0.2">
      <c r="A216" s="63"/>
      <c r="B216" s="63"/>
      <c r="C216" s="63"/>
      <c r="D216" s="85"/>
      <c r="E216" s="63"/>
      <c r="F216" s="85"/>
      <c r="G216" s="63"/>
      <c r="H216" s="66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</row>
    <row r="217" spans="1:28" ht="12.75" customHeight="1" x14ac:dyDescent="0.2">
      <c r="A217" s="63"/>
      <c r="B217" s="63"/>
      <c r="C217" s="63"/>
      <c r="D217" s="85"/>
      <c r="E217" s="63"/>
      <c r="F217" s="85"/>
      <c r="G217" s="63"/>
      <c r="H217" s="66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</row>
    <row r="218" spans="1:28" ht="12.75" customHeight="1" x14ac:dyDescent="0.2">
      <c r="A218" s="63"/>
      <c r="B218" s="63"/>
      <c r="C218" s="63"/>
      <c r="D218" s="85"/>
      <c r="E218" s="63"/>
      <c r="F218" s="85"/>
      <c r="G218" s="63"/>
      <c r="H218" s="66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</row>
    <row r="219" spans="1:28" ht="12.75" customHeight="1" x14ac:dyDescent="0.2">
      <c r="A219" s="63"/>
      <c r="B219" s="63"/>
      <c r="C219" s="63"/>
      <c r="D219" s="85"/>
      <c r="E219" s="63"/>
      <c r="F219" s="85"/>
      <c r="G219" s="63"/>
      <c r="H219" s="66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</row>
    <row r="220" spans="1:28" ht="12.75" customHeight="1" x14ac:dyDescent="0.2">
      <c r="A220" s="63"/>
      <c r="B220" s="63"/>
      <c r="C220" s="63"/>
      <c r="D220" s="85"/>
      <c r="E220" s="63"/>
      <c r="F220" s="85"/>
      <c r="G220" s="63"/>
      <c r="H220" s="66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</row>
    <row r="221" spans="1:28" ht="12.75" customHeight="1" x14ac:dyDescent="0.2">
      <c r="A221" s="63"/>
      <c r="B221" s="63"/>
      <c r="C221" s="63"/>
      <c r="D221" s="85"/>
      <c r="E221" s="63"/>
      <c r="F221" s="85"/>
      <c r="G221" s="63"/>
      <c r="H221" s="66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</row>
    <row r="222" spans="1:28" ht="12.75" customHeight="1" x14ac:dyDescent="0.2">
      <c r="A222" s="63"/>
      <c r="B222" s="63"/>
      <c r="C222" s="63"/>
      <c r="D222" s="85"/>
      <c r="E222" s="63"/>
      <c r="F222" s="85"/>
      <c r="G222" s="63"/>
      <c r="H222" s="66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</row>
    <row r="223" spans="1:28" ht="12.75" customHeight="1" x14ac:dyDescent="0.2">
      <c r="A223" s="63"/>
      <c r="B223" s="63"/>
      <c r="C223" s="63"/>
      <c r="D223" s="85"/>
      <c r="E223" s="63"/>
      <c r="F223" s="85"/>
      <c r="G223" s="63"/>
      <c r="H223" s="66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</row>
    <row r="224" spans="1:28" ht="12.75" customHeight="1" x14ac:dyDescent="0.2">
      <c r="A224" s="63"/>
      <c r="B224" s="63"/>
      <c r="C224" s="63"/>
      <c r="D224" s="85"/>
      <c r="E224" s="63"/>
      <c r="F224" s="85"/>
      <c r="G224" s="63"/>
      <c r="H224" s="66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</row>
    <row r="225" spans="1:28" ht="12.75" customHeight="1" x14ac:dyDescent="0.2">
      <c r="A225" s="63"/>
      <c r="B225" s="63"/>
      <c r="C225" s="63"/>
      <c r="D225" s="85"/>
      <c r="E225" s="63"/>
      <c r="F225" s="85"/>
      <c r="G225" s="63"/>
      <c r="H225" s="66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</row>
    <row r="226" spans="1:28" ht="12.75" customHeight="1" x14ac:dyDescent="0.2">
      <c r="A226" s="63"/>
      <c r="B226" s="63"/>
      <c r="C226" s="63"/>
      <c r="D226" s="85"/>
      <c r="E226" s="63"/>
      <c r="F226" s="85"/>
      <c r="G226" s="63"/>
      <c r="H226" s="66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</row>
    <row r="227" spans="1:28" ht="12.75" customHeight="1" x14ac:dyDescent="0.2">
      <c r="A227" s="63"/>
      <c r="B227" s="63"/>
      <c r="C227" s="63"/>
      <c r="D227" s="85"/>
      <c r="E227" s="63"/>
      <c r="F227" s="85"/>
      <c r="G227" s="63"/>
      <c r="H227" s="66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</row>
    <row r="228" spans="1:28" ht="12.75" customHeight="1" x14ac:dyDescent="0.2">
      <c r="A228" s="63"/>
      <c r="B228" s="63"/>
      <c r="C228" s="63"/>
      <c r="D228" s="85"/>
      <c r="E228" s="63"/>
      <c r="F228" s="85"/>
      <c r="G228" s="63"/>
      <c r="H228" s="66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</row>
    <row r="229" spans="1:28" ht="12.75" customHeight="1" x14ac:dyDescent="0.2">
      <c r="A229" s="63"/>
      <c r="B229" s="63"/>
      <c r="C229" s="63"/>
      <c r="D229" s="85"/>
      <c r="E229" s="63"/>
      <c r="F229" s="85"/>
      <c r="G229" s="63"/>
      <c r="H229" s="66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</row>
    <row r="230" spans="1:28" ht="12.75" customHeight="1" x14ac:dyDescent="0.2">
      <c r="A230" s="63"/>
      <c r="B230" s="63"/>
      <c r="C230" s="63"/>
      <c r="D230" s="85"/>
      <c r="E230" s="63"/>
      <c r="F230" s="85"/>
      <c r="G230" s="63"/>
      <c r="H230" s="66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</row>
    <row r="231" spans="1:28" ht="12.75" customHeight="1" x14ac:dyDescent="0.2">
      <c r="A231" s="63"/>
      <c r="B231" s="63"/>
      <c r="C231" s="63"/>
      <c r="D231" s="85"/>
      <c r="E231" s="63"/>
      <c r="F231" s="85"/>
      <c r="G231" s="63"/>
      <c r="H231" s="66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</row>
    <row r="232" spans="1:28" ht="12.75" customHeight="1" x14ac:dyDescent="0.2">
      <c r="A232" s="63"/>
      <c r="B232" s="63"/>
      <c r="C232" s="63"/>
      <c r="D232" s="85"/>
      <c r="E232" s="63"/>
      <c r="F232" s="85"/>
      <c r="G232" s="63"/>
      <c r="H232" s="66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</row>
    <row r="233" spans="1:28" ht="12.75" customHeight="1" x14ac:dyDescent="0.2">
      <c r="A233" s="63"/>
      <c r="B233" s="63"/>
      <c r="C233" s="63"/>
      <c r="D233" s="85"/>
      <c r="E233" s="63"/>
      <c r="F233" s="85"/>
      <c r="G233" s="63"/>
      <c r="H233" s="66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</row>
    <row r="234" spans="1:28" ht="12.75" customHeight="1" x14ac:dyDescent="0.2">
      <c r="A234" s="63"/>
      <c r="B234" s="63"/>
      <c r="C234" s="63"/>
      <c r="D234" s="85"/>
      <c r="E234" s="63"/>
      <c r="F234" s="85"/>
      <c r="G234" s="63"/>
      <c r="H234" s="66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</row>
    <row r="235" spans="1:28" ht="12.75" customHeight="1" x14ac:dyDescent="0.2">
      <c r="A235" s="63"/>
      <c r="B235" s="63"/>
      <c r="C235" s="63"/>
      <c r="D235" s="85"/>
      <c r="E235" s="63"/>
      <c r="F235" s="85"/>
      <c r="G235" s="63"/>
      <c r="H235" s="66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</row>
    <row r="236" spans="1:28" ht="12.75" customHeight="1" x14ac:dyDescent="0.2">
      <c r="A236" s="63"/>
      <c r="B236" s="63"/>
      <c r="C236" s="63"/>
      <c r="D236" s="85"/>
      <c r="E236" s="63"/>
      <c r="F236" s="85"/>
      <c r="G236" s="63"/>
      <c r="H236" s="66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</row>
    <row r="237" spans="1:28" ht="12.75" customHeight="1" x14ac:dyDescent="0.2">
      <c r="A237" s="63"/>
      <c r="B237" s="63"/>
      <c r="C237" s="63"/>
      <c r="D237" s="85"/>
      <c r="E237" s="63"/>
      <c r="F237" s="85"/>
      <c r="G237" s="63"/>
      <c r="H237" s="66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</row>
    <row r="238" spans="1:28" ht="12.75" customHeight="1" x14ac:dyDescent="0.2">
      <c r="A238" s="63"/>
      <c r="B238" s="63"/>
      <c r="C238" s="63"/>
      <c r="D238" s="85"/>
      <c r="E238" s="63"/>
      <c r="F238" s="85"/>
      <c r="G238" s="63"/>
      <c r="H238" s="66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</row>
    <row r="239" spans="1:28" ht="12.75" customHeight="1" x14ac:dyDescent="0.2">
      <c r="A239" s="63"/>
      <c r="B239" s="63"/>
      <c r="C239" s="63"/>
      <c r="D239" s="85"/>
      <c r="E239" s="63"/>
      <c r="F239" s="85"/>
      <c r="G239" s="63"/>
      <c r="H239" s="66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</row>
    <row r="240" spans="1:28" ht="12.75" customHeight="1" x14ac:dyDescent="0.2">
      <c r="A240" s="63"/>
      <c r="B240" s="63"/>
      <c r="C240" s="63"/>
      <c r="D240" s="85"/>
      <c r="E240" s="63"/>
      <c r="F240" s="85"/>
      <c r="G240" s="63"/>
      <c r="H240" s="66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</row>
    <row r="241" spans="1:28" ht="12.75" customHeight="1" x14ac:dyDescent="0.2">
      <c r="A241" s="63"/>
      <c r="B241" s="63"/>
      <c r="C241" s="63"/>
      <c r="D241" s="85"/>
      <c r="E241" s="63"/>
      <c r="F241" s="85"/>
      <c r="G241" s="63"/>
      <c r="H241" s="66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</row>
    <row r="242" spans="1:28" ht="12.75" customHeight="1" x14ac:dyDescent="0.2">
      <c r="A242" s="63"/>
      <c r="B242" s="63"/>
      <c r="C242" s="63"/>
      <c r="D242" s="85"/>
      <c r="E242" s="63"/>
      <c r="F242" s="85"/>
      <c r="G242" s="63"/>
      <c r="H242" s="66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</row>
    <row r="243" spans="1:28" ht="12.75" customHeight="1" x14ac:dyDescent="0.2">
      <c r="A243" s="63"/>
      <c r="B243" s="63"/>
      <c r="C243" s="63"/>
      <c r="D243" s="85"/>
      <c r="E243" s="63"/>
      <c r="F243" s="85"/>
      <c r="G243" s="63"/>
      <c r="H243" s="66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</row>
    <row r="244" spans="1:28" ht="12.75" customHeight="1" x14ac:dyDescent="0.2">
      <c r="A244" s="63"/>
      <c r="B244" s="63"/>
      <c r="C244" s="63"/>
      <c r="D244" s="85"/>
      <c r="E244" s="63"/>
      <c r="F244" s="85"/>
      <c r="G244" s="63"/>
      <c r="H244" s="66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</row>
    <row r="245" spans="1:28" ht="12.75" customHeight="1" x14ac:dyDescent="0.2">
      <c r="A245" s="63"/>
      <c r="B245" s="63"/>
      <c r="C245" s="63"/>
      <c r="D245" s="85"/>
      <c r="E245" s="63"/>
      <c r="F245" s="85"/>
      <c r="G245" s="63"/>
      <c r="H245" s="66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</row>
    <row r="246" spans="1:28" ht="12.75" customHeight="1" x14ac:dyDescent="0.2">
      <c r="A246" s="63"/>
      <c r="B246" s="63"/>
      <c r="C246" s="63"/>
      <c r="D246" s="85"/>
      <c r="E246" s="63"/>
      <c r="F246" s="85"/>
      <c r="G246" s="63"/>
      <c r="H246" s="66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</row>
    <row r="247" spans="1:28" ht="12.75" customHeight="1" x14ac:dyDescent="0.2">
      <c r="A247" s="63"/>
      <c r="B247" s="63"/>
      <c r="C247" s="63"/>
      <c r="D247" s="85"/>
      <c r="E247" s="63"/>
      <c r="F247" s="85"/>
      <c r="G247" s="63"/>
      <c r="H247" s="66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</row>
    <row r="248" spans="1:28" ht="12.75" customHeight="1" x14ac:dyDescent="0.2">
      <c r="A248" s="63"/>
      <c r="B248" s="63"/>
      <c r="C248" s="63"/>
      <c r="D248" s="85"/>
      <c r="E248" s="63"/>
      <c r="F248" s="85"/>
      <c r="G248" s="63"/>
      <c r="H248" s="66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</row>
    <row r="249" spans="1:28" ht="12.75" customHeight="1" x14ac:dyDescent="0.2">
      <c r="A249" s="63"/>
      <c r="B249" s="63"/>
      <c r="C249" s="63"/>
      <c r="D249" s="85"/>
      <c r="E249" s="63"/>
      <c r="F249" s="85"/>
      <c r="G249" s="63"/>
      <c r="H249" s="66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</row>
    <row r="250" spans="1:28" ht="12.75" customHeight="1" x14ac:dyDescent="0.2">
      <c r="A250" s="63"/>
      <c r="B250" s="63"/>
      <c r="C250" s="63"/>
      <c r="D250" s="85"/>
      <c r="E250" s="63"/>
      <c r="F250" s="85"/>
      <c r="G250" s="63"/>
      <c r="H250" s="66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</row>
    <row r="251" spans="1:28" ht="12.75" customHeight="1" x14ac:dyDescent="0.2">
      <c r="A251" s="63"/>
      <c r="B251" s="63"/>
      <c r="C251" s="63"/>
      <c r="D251" s="85"/>
      <c r="E251" s="63"/>
      <c r="F251" s="85"/>
      <c r="G251" s="63"/>
      <c r="H251" s="66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</row>
    <row r="252" spans="1:28" ht="12.75" customHeight="1" x14ac:dyDescent="0.2">
      <c r="A252" s="63"/>
      <c r="B252" s="63"/>
      <c r="C252" s="63"/>
      <c r="D252" s="85"/>
      <c r="E252" s="63"/>
      <c r="F252" s="85"/>
      <c r="G252" s="63"/>
      <c r="H252" s="66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</row>
    <row r="253" spans="1:28" ht="12.75" customHeight="1" x14ac:dyDescent="0.2">
      <c r="A253" s="63"/>
      <c r="B253" s="63"/>
      <c r="C253" s="63"/>
      <c r="D253" s="85"/>
      <c r="E253" s="63"/>
      <c r="F253" s="85"/>
      <c r="G253" s="63"/>
      <c r="H253" s="66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</row>
    <row r="254" spans="1:28" ht="12.75" customHeight="1" x14ac:dyDescent="0.2">
      <c r="A254" s="63"/>
      <c r="B254" s="63"/>
      <c r="C254" s="63"/>
      <c r="D254" s="85"/>
      <c r="E254" s="63"/>
      <c r="F254" s="85"/>
      <c r="G254" s="63"/>
      <c r="H254" s="66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</row>
    <row r="255" spans="1:28" ht="12.75" customHeight="1" x14ac:dyDescent="0.2">
      <c r="A255" s="63"/>
      <c r="B255" s="63"/>
      <c r="C255" s="63"/>
      <c r="D255" s="85"/>
      <c r="E255" s="63"/>
      <c r="F255" s="85"/>
      <c r="G255" s="63"/>
      <c r="H255" s="66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</row>
    <row r="256" spans="1:28" ht="12.75" customHeight="1" x14ac:dyDescent="0.2">
      <c r="A256" s="63"/>
      <c r="B256" s="63"/>
      <c r="C256" s="63"/>
      <c r="D256" s="85"/>
      <c r="E256" s="63"/>
      <c r="F256" s="85"/>
      <c r="G256" s="63"/>
      <c r="H256" s="66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</row>
    <row r="257" spans="1:28" ht="12.75" customHeight="1" x14ac:dyDescent="0.2">
      <c r="A257" s="63"/>
      <c r="B257" s="63"/>
      <c r="C257" s="63"/>
      <c r="D257" s="85"/>
      <c r="E257" s="63"/>
      <c r="F257" s="85"/>
      <c r="G257" s="63"/>
      <c r="H257" s="66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</row>
    <row r="258" spans="1:28" ht="12.75" customHeight="1" x14ac:dyDescent="0.2">
      <c r="A258" s="63"/>
      <c r="B258" s="63"/>
      <c r="C258" s="63"/>
      <c r="D258" s="85"/>
      <c r="E258" s="63"/>
      <c r="F258" s="85"/>
      <c r="G258" s="63"/>
      <c r="H258" s="66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</row>
    <row r="259" spans="1:28" ht="12.75" customHeight="1" x14ac:dyDescent="0.2">
      <c r="A259" s="63"/>
      <c r="B259" s="63"/>
      <c r="C259" s="63"/>
      <c r="D259" s="85"/>
      <c r="E259" s="63"/>
      <c r="F259" s="85"/>
      <c r="G259" s="63"/>
      <c r="H259" s="66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</row>
    <row r="260" spans="1:28" ht="12.75" customHeight="1" x14ac:dyDescent="0.2">
      <c r="A260" s="63"/>
      <c r="B260" s="63"/>
      <c r="C260" s="63"/>
      <c r="D260" s="85"/>
      <c r="E260" s="63"/>
      <c r="F260" s="85"/>
      <c r="G260" s="63"/>
      <c r="H260" s="66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</row>
    <row r="261" spans="1:28" ht="12.75" customHeight="1" x14ac:dyDescent="0.2">
      <c r="A261" s="63"/>
      <c r="B261" s="63"/>
      <c r="C261" s="63"/>
      <c r="D261" s="85"/>
      <c r="E261" s="63"/>
      <c r="F261" s="85"/>
      <c r="G261" s="63"/>
      <c r="H261" s="66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</row>
    <row r="262" spans="1:28" ht="12.75" customHeight="1" x14ac:dyDescent="0.2">
      <c r="A262" s="63"/>
      <c r="B262" s="63"/>
      <c r="C262" s="63"/>
      <c r="D262" s="85"/>
      <c r="E262" s="63"/>
      <c r="F262" s="85"/>
      <c r="G262" s="63"/>
      <c r="H262" s="66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</row>
    <row r="263" spans="1:28" ht="12.75" customHeight="1" x14ac:dyDescent="0.2">
      <c r="A263" s="63"/>
      <c r="B263" s="63"/>
      <c r="C263" s="63"/>
      <c r="D263" s="85"/>
      <c r="E263" s="63"/>
      <c r="F263" s="85"/>
      <c r="G263" s="63"/>
      <c r="H263" s="66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</row>
    <row r="264" spans="1:28" ht="12.75" customHeight="1" x14ac:dyDescent="0.2">
      <c r="A264" s="63"/>
      <c r="B264" s="63"/>
      <c r="C264" s="63"/>
      <c r="D264" s="85"/>
      <c r="E264" s="63"/>
      <c r="F264" s="85"/>
      <c r="G264" s="63"/>
      <c r="H264" s="66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</row>
    <row r="265" spans="1:28" ht="12.75" customHeight="1" x14ac:dyDescent="0.2">
      <c r="A265" s="63"/>
      <c r="B265" s="63"/>
      <c r="C265" s="63"/>
      <c r="D265" s="85"/>
      <c r="E265" s="63"/>
      <c r="F265" s="85"/>
      <c r="G265" s="63"/>
      <c r="H265" s="66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</row>
    <row r="266" spans="1:28" ht="12.75" customHeight="1" x14ac:dyDescent="0.2">
      <c r="A266" s="63"/>
      <c r="B266" s="63"/>
      <c r="C266" s="63"/>
      <c r="D266" s="85"/>
      <c r="E266" s="63"/>
      <c r="F266" s="85"/>
      <c r="G266" s="63"/>
      <c r="H266" s="66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</row>
    <row r="267" spans="1:28" ht="12.75" customHeight="1" x14ac:dyDescent="0.2">
      <c r="A267" s="63"/>
      <c r="B267" s="63"/>
      <c r="C267" s="63"/>
      <c r="D267" s="85"/>
      <c r="E267" s="63"/>
      <c r="F267" s="85"/>
      <c r="G267" s="63"/>
      <c r="H267" s="66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</row>
    <row r="268" spans="1:28" ht="12.75" customHeight="1" x14ac:dyDescent="0.2">
      <c r="A268" s="63"/>
      <c r="B268" s="63"/>
      <c r="C268" s="63"/>
      <c r="D268" s="85"/>
      <c r="E268" s="63"/>
      <c r="F268" s="85"/>
      <c r="G268" s="63"/>
      <c r="H268" s="66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</row>
    <row r="269" spans="1:28" ht="12.75" customHeight="1" x14ac:dyDescent="0.2">
      <c r="A269" s="63"/>
      <c r="B269" s="63"/>
      <c r="C269" s="63"/>
      <c r="D269" s="85"/>
      <c r="E269" s="63"/>
      <c r="F269" s="85"/>
      <c r="G269" s="63"/>
      <c r="H269" s="66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</row>
    <row r="270" spans="1:28" ht="12.75" customHeight="1" x14ac:dyDescent="0.2">
      <c r="A270" s="63"/>
      <c r="B270" s="63"/>
      <c r="C270" s="63"/>
      <c r="D270" s="85"/>
      <c r="E270" s="63"/>
      <c r="F270" s="85"/>
      <c r="G270" s="63"/>
      <c r="H270" s="66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</row>
    <row r="271" spans="1:28" ht="12.75" customHeight="1" x14ac:dyDescent="0.2">
      <c r="A271" s="63"/>
      <c r="B271" s="63"/>
      <c r="C271" s="63"/>
      <c r="D271" s="85"/>
      <c r="E271" s="63"/>
      <c r="F271" s="85"/>
      <c r="G271" s="63"/>
      <c r="H271" s="66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</row>
    <row r="272" spans="1:28" ht="12.75" customHeight="1" x14ac:dyDescent="0.2">
      <c r="A272" s="63"/>
      <c r="B272" s="63"/>
      <c r="C272" s="63"/>
      <c r="D272" s="85"/>
      <c r="E272" s="63"/>
      <c r="F272" s="85"/>
      <c r="G272" s="63"/>
      <c r="H272" s="66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</row>
    <row r="273" spans="1:28" ht="12.75" customHeight="1" x14ac:dyDescent="0.2">
      <c r="A273" s="63"/>
      <c r="B273" s="63"/>
      <c r="C273" s="63"/>
      <c r="D273" s="85"/>
      <c r="E273" s="63"/>
      <c r="F273" s="85"/>
      <c r="G273" s="63"/>
      <c r="H273" s="66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</row>
    <row r="274" spans="1:28" ht="12.75" customHeight="1" x14ac:dyDescent="0.2">
      <c r="A274" s="63"/>
      <c r="B274" s="63"/>
      <c r="C274" s="63"/>
      <c r="D274" s="85"/>
      <c r="E274" s="63"/>
      <c r="F274" s="85"/>
      <c r="G274" s="63"/>
      <c r="H274" s="66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</row>
    <row r="275" spans="1:28" ht="12.75" customHeight="1" x14ac:dyDescent="0.2">
      <c r="A275" s="63"/>
      <c r="B275" s="63"/>
      <c r="C275" s="63"/>
      <c r="D275" s="85"/>
      <c r="E275" s="63"/>
      <c r="F275" s="85"/>
      <c r="G275" s="63"/>
      <c r="H275" s="66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</row>
    <row r="276" spans="1:28" ht="12.75" customHeight="1" x14ac:dyDescent="0.2">
      <c r="A276" s="63"/>
      <c r="B276" s="63"/>
      <c r="C276" s="63"/>
      <c r="D276" s="85"/>
      <c r="E276" s="63"/>
      <c r="F276" s="85"/>
      <c r="G276" s="63"/>
      <c r="H276" s="66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</row>
    <row r="277" spans="1:28" ht="12.75" customHeight="1" x14ac:dyDescent="0.2">
      <c r="A277" s="63"/>
      <c r="B277" s="63"/>
      <c r="C277" s="63"/>
      <c r="D277" s="85"/>
      <c r="E277" s="63"/>
      <c r="F277" s="85"/>
      <c r="G277" s="63"/>
      <c r="H277" s="66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</row>
    <row r="278" spans="1:28" ht="12.75" customHeight="1" x14ac:dyDescent="0.2">
      <c r="A278" s="63"/>
      <c r="B278" s="63"/>
      <c r="C278" s="63"/>
      <c r="D278" s="85"/>
      <c r="E278" s="63"/>
      <c r="F278" s="85"/>
      <c r="G278" s="63"/>
      <c r="H278" s="66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</row>
    <row r="279" spans="1:28" ht="12.75" customHeight="1" x14ac:dyDescent="0.2">
      <c r="A279" s="63"/>
      <c r="B279" s="63"/>
      <c r="C279" s="63"/>
      <c r="D279" s="85"/>
      <c r="E279" s="63"/>
      <c r="F279" s="85"/>
      <c r="G279" s="63"/>
      <c r="H279" s="66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</row>
    <row r="280" spans="1:28" ht="12.75" customHeight="1" x14ac:dyDescent="0.2">
      <c r="A280" s="63"/>
      <c r="B280" s="63"/>
      <c r="C280" s="63"/>
      <c r="D280" s="85"/>
      <c r="E280" s="63"/>
      <c r="F280" s="85"/>
      <c r="G280" s="63"/>
      <c r="H280" s="66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</row>
    <row r="281" spans="1:28" ht="12.75" customHeight="1" x14ac:dyDescent="0.2">
      <c r="A281" s="63"/>
      <c r="B281" s="63"/>
      <c r="C281" s="63"/>
      <c r="D281" s="85"/>
      <c r="E281" s="63"/>
      <c r="F281" s="85"/>
      <c r="G281" s="63"/>
      <c r="H281" s="66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</row>
    <row r="282" spans="1:28" ht="12.75" customHeight="1" x14ac:dyDescent="0.2">
      <c r="A282" s="63"/>
      <c r="B282" s="63"/>
      <c r="C282" s="63"/>
      <c r="D282" s="85"/>
      <c r="E282" s="63"/>
      <c r="F282" s="85"/>
      <c r="G282" s="63"/>
      <c r="H282" s="66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</row>
    <row r="283" spans="1:28" ht="12.75" customHeight="1" x14ac:dyDescent="0.2">
      <c r="A283" s="63"/>
      <c r="B283" s="63"/>
      <c r="C283" s="63"/>
      <c r="D283" s="85"/>
      <c r="E283" s="63"/>
      <c r="F283" s="85"/>
      <c r="G283" s="63"/>
      <c r="H283" s="66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</row>
    <row r="284" spans="1:28" ht="12.75" customHeight="1" x14ac:dyDescent="0.2">
      <c r="A284" s="63"/>
      <c r="B284" s="63"/>
      <c r="C284" s="63"/>
      <c r="D284" s="85"/>
      <c r="E284" s="63"/>
      <c r="F284" s="85"/>
      <c r="G284" s="63"/>
      <c r="H284" s="66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</row>
    <row r="285" spans="1:28" ht="12.75" customHeight="1" x14ac:dyDescent="0.2">
      <c r="A285" s="63"/>
      <c r="B285" s="63"/>
      <c r="C285" s="63"/>
      <c r="D285" s="85"/>
      <c r="E285" s="63"/>
      <c r="F285" s="85"/>
      <c r="G285" s="63"/>
      <c r="H285" s="66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</row>
    <row r="286" spans="1:28" ht="12.75" customHeight="1" x14ac:dyDescent="0.2">
      <c r="A286" s="63"/>
      <c r="B286" s="63"/>
      <c r="C286" s="63"/>
      <c r="D286" s="85"/>
      <c r="E286" s="63"/>
      <c r="F286" s="85"/>
      <c r="G286" s="63"/>
      <c r="H286" s="66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</row>
    <row r="287" spans="1:28" ht="12.75" customHeight="1" x14ac:dyDescent="0.2">
      <c r="A287" s="63"/>
      <c r="B287" s="63"/>
      <c r="C287" s="63"/>
      <c r="D287" s="85"/>
      <c r="E287" s="63"/>
      <c r="F287" s="85"/>
      <c r="G287" s="63"/>
      <c r="H287" s="66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</row>
    <row r="288" spans="1:28" ht="12.75" customHeight="1" x14ac:dyDescent="0.2">
      <c r="A288" s="63"/>
      <c r="B288" s="63"/>
      <c r="C288" s="63"/>
      <c r="D288" s="85"/>
      <c r="E288" s="63"/>
      <c r="F288" s="85"/>
      <c r="G288" s="63"/>
      <c r="H288" s="66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</row>
    <row r="289" spans="1:28" ht="12.75" customHeight="1" x14ac:dyDescent="0.2">
      <c r="A289" s="63"/>
      <c r="B289" s="63"/>
      <c r="C289" s="63"/>
      <c r="D289" s="85"/>
      <c r="E289" s="63"/>
      <c r="F289" s="85"/>
      <c r="G289" s="63"/>
      <c r="H289" s="66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</row>
    <row r="290" spans="1:28" ht="12.75" customHeight="1" x14ac:dyDescent="0.2">
      <c r="A290" s="63"/>
      <c r="B290" s="63"/>
      <c r="C290" s="63"/>
      <c r="D290" s="85"/>
      <c r="E290" s="63"/>
      <c r="F290" s="85"/>
      <c r="G290" s="63"/>
      <c r="H290" s="66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</row>
    <row r="291" spans="1:28" ht="12.75" customHeight="1" x14ac:dyDescent="0.2">
      <c r="A291" s="63"/>
      <c r="B291" s="63"/>
      <c r="C291" s="63"/>
      <c r="D291" s="85"/>
      <c r="E291" s="63"/>
      <c r="F291" s="85"/>
      <c r="G291" s="63"/>
      <c r="H291" s="66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</row>
    <row r="292" spans="1:28" ht="12.75" customHeight="1" x14ac:dyDescent="0.2">
      <c r="A292" s="63"/>
      <c r="B292" s="63"/>
      <c r="C292" s="63"/>
      <c r="D292" s="85"/>
      <c r="E292" s="63"/>
      <c r="F292" s="85"/>
      <c r="G292" s="63"/>
      <c r="H292" s="66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</row>
    <row r="293" spans="1:28" ht="12.75" customHeight="1" x14ac:dyDescent="0.2">
      <c r="A293" s="63"/>
      <c r="B293" s="63"/>
      <c r="C293" s="63"/>
      <c r="D293" s="85"/>
      <c r="E293" s="63"/>
      <c r="F293" s="85"/>
      <c r="G293" s="63"/>
      <c r="H293" s="66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</row>
    <row r="294" spans="1:28" ht="12.75" customHeight="1" x14ac:dyDescent="0.2">
      <c r="A294" s="63"/>
      <c r="B294" s="63"/>
      <c r="C294" s="63"/>
      <c r="D294" s="85"/>
      <c r="E294" s="63"/>
      <c r="F294" s="85"/>
      <c r="G294" s="63"/>
      <c r="H294" s="66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</row>
    <row r="295" spans="1:28" ht="12.75" customHeight="1" x14ac:dyDescent="0.2">
      <c r="A295" s="63"/>
      <c r="B295" s="63"/>
      <c r="C295" s="63"/>
      <c r="D295" s="85"/>
      <c r="E295" s="63"/>
      <c r="F295" s="85"/>
      <c r="G295" s="63"/>
      <c r="H295" s="66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</row>
    <row r="296" spans="1:28" ht="12.75" customHeight="1" x14ac:dyDescent="0.2">
      <c r="A296" s="63"/>
      <c r="B296" s="63"/>
      <c r="C296" s="63"/>
      <c r="D296" s="85"/>
      <c r="E296" s="63"/>
      <c r="F296" s="85"/>
      <c r="G296" s="63"/>
      <c r="H296" s="66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</row>
    <row r="297" spans="1:28" ht="12.75" customHeight="1" x14ac:dyDescent="0.2">
      <c r="A297" s="63"/>
      <c r="B297" s="63"/>
      <c r="C297" s="63"/>
      <c r="D297" s="85"/>
      <c r="E297" s="63"/>
      <c r="F297" s="85"/>
      <c r="G297" s="63"/>
      <c r="H297" s="66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</row>
    <row r="298" spans="1:28" ht="12.75" customHeight="1" x14ac:dyDescent="0.2">
      <c r="A298" s="63"/>
      <c r="B298" s="63"/>
      <c r="C298" s="63"/>
      <c r="D298" s="85"/>
      <c r="E298" s="63"/>
      <c r="F298" s="85"/>
      <c r="G298" s="63"/>
      <c r="H298" s="66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</row>
    <row r="299" spans="1:28" ht="12.75" customHeight="1" x14ac:dyDescent="0.2">
      <c r="A299" s="63"/>
      <c r="B299" s="63"/>
      <c r="C299" s="63"/>
      <c r="D299" s="85"/>
      <c r="E299" s="63"/>
      <c r="F299" s="85"/>
      <c r="G299" s="63"/>
      <c r="H299" s="66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</row>
    <row r="300" spans="1:28" ht="12.75" customHeight="1" x14ac:dyDescent="0.2">
      <c r="A300" s="63"/>
      <c r="B300" s="63"/>
      <c r="C300" s="63"/>
      <c r="D300" s="85"/>
      <c r="E300" s="63"/>
      <c r="F300" s="85"/>
      <c r="G300" s="63"/>
      <c r="H300" s="66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</row>
    <row r="301" spans="1:28" ht="12.75" customHeight="1" x14ac:dyDescent="0.2">
      <c r="A301" s="63"/>
      <c r="B301" s="63"/>
      <c r="C301" s="63"/>
      <c r="D301" s="85"/>
      <c r="E301" s="63"/>
      <c r="F301" s="85"/>
      <c r="G301" s="63"/>
      <c r="H301" s="66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</row>
    <row r="302" spans="1:28" ht="12.75" customHeight="1" x14ac:dyDescent="0.2">
      <c r="A302" s="63"/>
      <c r="B302" s="63"/>
      <c r="C302" s="63"/>
      <c r="D302" s="85"/>
      <c r="E302" s="63"/>
      <c r="F302" s="85"/>
      <c r="G302" s="63"/>
      <c r="H302" s="66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</row>
    <row r="303" spans="1:28" ht="12.75" customHeight="1" x14ac:dyDescent="0.2">
      <c r="A303" s="63"/>
      <c r="B303" s="63"/>
      <c r="C303" s="63"/>
      <c r="D303" s="85"/>
      <c r="E303" s="63"/>
      <c r="F303" s="85"/>
      <c r="G303" s="63"/>
      <c r="H303" s="66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</row>
    <row r="304" spans="1:28" ht="12.75" customHeight="1" x14ac:dyDescent="0.2">
      <c r="A304" s="63"/>
      <c r="B304" s="63"/>
      <c r="C304" s="63"/>
      <c r="D304" s="85"/>
      <c r="E304" s="63"/>
      <c r="F304" s="85"/>
      <c r="G304" s="63"/>
      <c r="H304" s="66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</row>
    <row r="305" spans="1:28" ht="12.75" customHeight="1" x14ac:dyDescent="0.2">
      <c r="A305" s="63"/>
      <c r="B305" s="63"/>
      <c r="C305" s="63"/>
      <c r="D305" s="85"/>
      <c r="E305" s="63"/>
      <c r="F305" s="85"/>
      <c r="G305" s="63"/>
      <c r="H305" s="66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</row>
    <row r="306" spans="1:28" ht="12.75" customHeight="1" x14ac:dyDescent="0.2">
      <c r="A306" s="63"/>
      <c r="B306" s="63"/>
      <c r="C306" s="63"/>
      <c r="D306" s="85"/>
      <c r="E306" s="63"/>
      <c r="F306" s="85"/>
      <c r="G306" s="63"/>
      <c r="H306" s="66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</row>
    <row r="307" spans="1:28" ht="12.75" customHeight="1" x14ac:dyDescent="0.2">
      <c r="A307" s="63"/>
      <c r="B307" s="63"/>
      <c r="C307" s="63"/>
      <c r="D307" s="85"/>
      <c r="E307" s="63"/>
      <c r="F307" s="85"/>
      <c r="G307" s="63"/>
      <c r="H307" s="66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</row>
    <row r="308" spans="1:28" ht="12.75" customHeight="1" x14ac:dyDescent="0.2">
      <c r="A308" s="63"/>
      <c r="B308" s="63"/>
      <c r="C308" s="63"/>
      <c r="D308" s="85"/>
      <c r="E308" s="63"/>
      <c r="F308" s="85"/>
      <c r="G308" s="63"/>
      <c r="H308" s="66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</row>
    <row r="309" spans="1:28" ht="12.75" customHeight="1" x14ac:dyDescent="0.2">
      <c r="A309" s="63"/>
      <c r="B309" s="63"/>
      <c r="C309" s="63"/>
      <c r="D309" s="85"/>
      <c r="E309" s="63"/>
      <c r="F309" s="85"/>
      <c r="G309" s="63"/>
      <c r="H309" s="66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</row>
    <row r="310" spans="1:28" ht="12.75" customHeight="1" x14ac:dyDescent="0.2">
      <c r="A310" s="63"/>
      <c r="B310" s="63"/>
      <c r="C310" s="63"/>
      <c r="D310" s="85"/>
      <c r="E310" s="63"/>
      <c r="F310" s="85"/>
      <c r="G310" s="63"/>
      <c r="H310" s="66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</row>
    <row r="311" spans="1:28" ht="12.75" customHeight="1" x14ac:dyDescent="0.2">
      <c r="A311" s="63"/>
      <c r="B311" s="63"/>
      <c r="C311" s="63"/>
      <c r="D311" s="85"/>
      <c r="E311" s="63"/>
      <c r="F311" s="85"/>
      <c r="G311" s="63"/>
      <c r="H311" s="66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</row>
    <row r="312" spans="1:28" ht="12.75" customHeight="1" x14ac:dyDescent="0.2">
      <c r="A312" s="63"/>
      <c r="B312" s="63"/>
      <c r="C312" s="63"/>
      <c r="D312" s="85"/>
      <c r="E312" s="63"/>
      <c r="F312" s="85"/>
      <c r="G312" s="63"/>
      <c r="H312" s="66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</row>
    <row r="313" spans="1:28" ht="12.75" customHeight="1" x14ac:dyDescent="0.2">
      <c r="A313" s="63"/>
      <c r="B313" s="63"/>
      <c r="C313" s="63"/>
      <c r="D313" s="85"/>
      <c r="E313" s="63"/>
      <c r="F313" s="85"/>
      <c r="G313" s="63"/>
      <c r="H313" s="66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</row>
    <row r="314" spans="1:28" ht="12.75" customHeight="1" x14ac:dyDescent="0.2">
      <c r="A314" s="63"/>
      <c r="B314" s="63"/>
      <c r="C314" s="63"/>
      <c r="D314" s="85"/>
      <c r="E314" s="63"/>
      <c r="F314" s="85"/>
      <c r="G314" s="63"/>
      <c r="H314" s="66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</row>
    <row r="315" spans="1:28" ht="12.75" customHeight="1" x14ac:dyDescent="0.2">
      <c r="A315" s="63"/>
      <c r="B315" s="63"/>
      <c r="C315" s="63"/>
      <c r="D315" s="85"/>
      <c r="E315" s="63"/>
      <c r="F315" s="85"/>
      <c r="G315" s="63"/>
      <c r="H315" s="66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</row>
    <row r="316" spans="1:28" ht="12.75" customHeight="1" x14ac:dyDescent="0.2">
      <c r="A316" s="63"/>
      <c r="B316" s="63"/>
      <c r="C316" s="63"/>
      <c r="D316" s="85"/>
      <c r="E316" s="63"/>
      <c r="F316" s="85"/>
      <c r="G316" s="63"/>
      <c r="H316" s="66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</row>
    <row r="317" spans="1:28" ht="12.75" customHeight="1" x14ac:dyDescent="0.2">
      <c r="A317" s="63"/>
      <c r="B317" s="63"/>
      <c r="C317" s="63"/>
      <c r="D317" s="85"/>
      <c r="E317" s="63"/>
      <c r="F317" s="85"/>
      <c r="G317" s="63"/>
      <c r="H317" s="66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</row>
    <row r="318" spans="1:28" ht="12.75" customHeight="1" x14ac:dyDescent="0.2">
      <c r="A318" s="63"/>
      <c r="B318" s="63"/>
      <c r="C318" s="63"/>
      <c r="D318" s="85"/>
      <c r="E318" s="63"/>
      <c r="F318" s="85"/>
      <c r="G318" s="63"/>
      <c r="H318" s="66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</row>
    <row r="319" spans="1:28" ht="12.75" customHeight="1" x14ac:dyDescent="0.2">
      <c r="A319" s="63"/>
      <c r="B319" s="63"/>
      <c r="C319" s="63"/>
      <c r="D319" s="85"/>
      <c r="E319" s="63"/>
      <c r="F319" s="85"/>
      <c r="G319" s="63"/>
      <c r="H319" s="66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</row>
    <row r="320" spans="1:28" ht="12.75" customHeight="1" x14ac:dyDescent="0.2">
      <c r="A320" s="63"/>
      <c r="B320" s="63"/>
      <c r="C320" s="63"/>
      <c r="D320" s="85"/>
      <c r="E320" s="63"/>
      <c r="F320" s="85"/>
      <c r="G320" s="63"/>
      <c r="H320" s="66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</row>
    <row r="321" spans="1:28" ht="12.75" customHeight="1" x14ac:dyDescent="0.2">
      <c r="A321" s="63"/>
      <c r="B321" s="63"/>
      <c r="C321" s="63"/>
      <c r="D321" s="85"/>
      <c r="E321" s="63"/>
      <c r="F321" s="85"/>
      <c r="G321" s="63"/>
      <c r="H321" s="66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</row>
    <row r="322" spans="1:28" ht="12.75" customHeight="1" x14ac:dyDescent="0.2">
      <c r="A322" s="63"/>
      <c r="B322" s="63"/>
      <c r="C322" s="63"/>
      <c r="D322" s="85"/>
      <c r="E322" s="63"/>
      <c r="F322" s="85"/>
      <c r="G322" s="63"/>
      <c r="H322" s="66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</row>
    <row r="323" spans="1:28" ht="12.75" customHeight="1" x14ac:dyDescent="0.2">
      <c r="A323" s="63"/>
      <c r="B323" s="63"/>
      <c r="C323" s="63"/>
      <c r="D323" s="85"/>
      <c r="E323" s="63"/>
      <c r="F323" s="85"/>
      <c r="G323" s="63"/>
      <c r="H323" s="66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</row>
    <row r="324" spans="1:28" ht="12.75" customHeight="1" x14ac:dyDescent="0.2">
      <c r="A324" s="63"/>
      <c r="B324" s="63"/>
      <c r="C324" s="63"/>
      <c r="D324" s="85"/>
      <c r="E324" s="63"/>
      <c r="F324" s="85"/>
      <c r="G324" s="63"/>
      <c r="H324" s="66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</row>
    <row r="325" spans="1:28" ht="12.75" customHeight="1" x14ac:dyDescent="0.2">
      <c r="A325" s="63"/>
      <c r="B325" s="63"/>
      <c r="C325" s="63"/>
      <c r="D325" s="85"/>
      <c r="E325" s="63"/>
      <c r="F325" s="85"/>
      <c r="G325" s="63"/>
      <c r="H325" s="66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</row>
    <row r="326" spans="1:28" ht="12.75" customHeight="1" x14ac:dyDescent="0.2">
      <c r="A326" s="63"/>
      <c r="B326" s="63"/>
      <c r="C326" s="63"/>
      <c r="D326" s="85"/>
      <c r="E326" s="63"/>
      <c r="F326" s="85"/>
      <c r="G326" s="63"/>
      <c r="H326" s="66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</row>
    <row r="327" spans="1:28" ht="12.75" customHeight="1" x14ac:dyDescent="0.2">
      <c r="A327" s="63"/>
      <c r="B327" s="63"/>
      <c r="C327" s="63"/>
      <c r="D327" s="85"/>
      <c r="E327" s="63"/>
      <c r="F327" s="85"/>
      <c r="G327" s="63"/>
      <c r="H327" s="66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</row>
    <row r="328" spans="1:28" ht="12.75" customHeight="1" x14ac:dyDescent="0.2">
      <c r="A328" s="63"/>
      <c r="B328" s="63"/>
      <c r="C328" s="63"/>
      <c r="D328" s="85"/>
      <c r="E328" s="63"/>
      <c r="F328" s="85"/>
      <c r="G328" s="63"/>
      <c r="H328" s="66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</row>
    <row r="329" spans="1:28" ht="12.75" customHeight="1" x14ac:dyDescent="0.2">
      <c r="A329" s="63"/>
      <c r="B329" s="63"/>
      <c r="C329" s="63"/>
      <c r="D329" s="85"/>
      <c r="E329" s="63"/>
      <c r="F329" s="85"/>
      <c r="G329" s="63"/>
      <c r="H329" s="66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</row>
    <row r="330" spans="1:28" ht="12.75" customHeight="1" x14ac:dyDescent="0.2">
      <c r="A330" s="63"/>
      <c r="B330" s="63"/>
      <c r="C330" s="63"/>
      <c r="D330" s="85"/>
      <c r="E330" s="63"/>
      <c r="F330" s="85"/>
      <c r="G330" s="63"/>
      <c r="H330" s="66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</row>
    <row r="331" spans="1:28" ht="12.75" customHeight="1" x14ac:dyDescent="0.2">
      <c r="A331" s="63"/>
      <c r="B331" s="63"/>
      <c r="C331" s="63"/>
      <c r="D331" s="85"/>
      <c r="E331" s="63"/>
      <c r="F331" s="85"/>
      <c r="G331" s="63"/>
      <c r="H331" s="66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</row>
    <row r="332" spans="1:28" ht="12.75" customHeight="1" x14ac:dyDescent="0.2">
      <c r="A332" s="63"/>
      <c r="B332" s="63"/>
      <c r="C332" s="63"/>
      <c r="D332" s="85"/>
      <c r="E332" s="63"/>
      <c r="F332" s="85"/>
      <c r="G332" s="63"/>
      <c r="H332" s="66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</row>
    <row r="333" spans="1:28" ht="12.75" customHeight="1" x14ac:dyDescent="0.2">
      <c r="A333" s="63"/>
      <c r="B333" s="63"/>
      <c r="C333" s="63"/>
      <c r="D333" s="85"/>
      <c r="E333" s="63"/>
      <c r="F333" s="85"/>
      <c r="G333" s="63"/>
      <c r="H333" s="66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</row>
    <row r="334" spans="1:28" ht="12.75" customHeight="1" x14ac:dyDescent="0.2">
      <c r="A334" s="63"/>
      <c r="B334" s="63"/>
      <c r="C334" s="63"/>
      <c r="D334" s="85"/>
      <c r="E334" s="63"/>
      <c r="F334" s="85"/>
      <c r="G334" s="63"/>
      <c r="H334" s="66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</row>
    <row r="335" spans="1:28" ht="12.75" customHeight="1" x14ac:dyDescent="0.2">
      <c r="A335" s="63"/>
      <c r="B335" s="63"/>
      <c r="C335" s="63"/>
      <c r="D335" s="85"/>
      <c r="E335" s="63"/>
      <c r="F335" s="85"/>
      <c r="G335" s="63"/>
      <c r="H335" s="66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</row>
    <row r="336" spans="1:28" ht="12.75" customHeight="1" x14ac:dyDescent="0.2">
      <c r="A336" s="63"/>
      <c r="B336" s="63"/>
      <c r="C336" s="63"/>
      <c r="D336" s="85"/>
      <c r="E336" s="63"/>
      <c r="F336" s="85"/>
      <c r="G336" s="63"/>
      <c r="H336" s="66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</row>
    <row r="337" spans="1:28" ht="12.75" customHeight="1" x14ac:dyDescent="0.2">
      <c r="A337" s="63"/>
      <c r="B337" s="63"/>
      <c r="C337" s="63"/>
      <c r="D337" s="85"/>
      <c r="E337" s="63"/>
      <c r="F337" s="85"/>
      <c r="G337" s="63"/>
      <c r="H337" s="66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</row>
    <row r="338" spans="1:28" ht="12.75" customHeight="1" x14ac:dyDescent="0.2">
      <c r="A338" s="63"/>
      <c r="B338" s="63"/>
      <c r="C338" s="63"/>
      <c r="D338" s="85"/>
      <c r="E338" s="63"/>
      <c r="F338" s="85"/>
      <c r="G338" s="63"/>
      <c r="H338" s="66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</row>
    <row r="339" spans="1:28" ht="12.75" customHeight="1" x14ac:dyDescent="0.2">
      <c r="A339" s="63"/>
      <c r="B339" s="63"/>
      <c r="C339" s="63"/>
      <c r="D339" s="85"/>
      <c r="E339" s="63"/>
      <c r="F339" s="85"/>
      <c r="G339" s="63"/>
      <c r="H339" s="66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</row>
    <row r="340" spans="1:28" ht="12.75" customHeight="1" x14ac:dyDescent="0.2">
      <c r="A340" s="63"/>
      <c r="B340" s="63"/>
      <c r="C340" s="63"/>
      <c r="D340" s="85"/>
      <c r="E340" s="63"/>
      <c r="F340" s="85"/>
      <c r="G340" s="63"/>
      <c r="H340" s="66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</row>
    <row r="341" spans="1:28" ht="12.75" customHeight="1" x14ac:dyDescent="0.2">
      <c r="A341" s="63"/>
      <c r="B341" s="63"/>
      <c r="C341" s="63"/>
      <c r="D341" s="85"/>
      <c r="E341" s="63"/>
      <c r="F341" s="85"/>
      <c r="G341" s="63"/>
      <c r="H341" s="66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</row>
    <row r="342" spans="1:28" ht="12.75" customHeight="1" x14ac:dyDescent="0.2">
      <c r="A342" s="63"/>
      <c r="B342" s="63"/>
      <c r="C342" s="63"/>
      <c r="D342" s="85"/>
      <c r="E342" s="63"/>
      <c r="F342" s="85"/>
      <c r="G342" s="63"/>
      <c r="H342" s="66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</row>
    <row r="343" spans="1:28" ht="12.75" customHeight="1" x14ac:dyDescent="0.2">
      <c r="A343" s="63"/>
      <c r="B343" s="63"/>
      <c r="C343" s="63"/>
      <c r="D343" s="85"/>
      <c r="E343" s="63"/>
      <c r="F343" s="85"/>
      <c r="G343" s="63"/>
      <c r="H343" s="66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</row>
    <row r="344" spans="1:28" ht="12.75" customHeight="1" x14ac:dyDescent="0.2">
      <c r="A344" s="63"/>
      <c r="B344" s="63"/>
      <c r="C344" s="63"/>
      <c r="D344" s="85"/>
      <c r="E344" s="63"/>
      <c r="F344" s="85"/>
      <c r="G344" s="63"/>
      <c r="H344" s="66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</row>
    <row r="345" spans="1:28" ht="12.75" customHeight="1" x14ac:dyDescent="0.2">
      <c r="A345" s="63"/>
      <c r="B345" s="63"/>
      <c r="C345" s="63"/>
      <c r="D345" s="85"/>
      <c r="E345" s="63"/>
      <c r="F345" s="85"/>
      <c r="G345" s="63"/>
      <c r="H345" s="66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</row>
    <row r="346" spans="1:28" ht="12.75" customHeight="1" x14ac:dyDescent="0.2">
      <c r="A346" s="63"/>
      <c r="B346" s="63"/>
      <c r="C346" s="63"/>
      <c r="D346" s="85"/>
      <c r="E346" s="63"/>
      <c r="F346" s="85"/>
      <c r="G346" s="63"/>
      <c r="H346" s="66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</row>
    <row r="347" spans="1:28" ht="12.75" customHeight="1" x14ac:dyDescent="0.2">
      <c r="A347" s="63"/>
      <c r="B347" s="63"/>
      <c r="C347" s="63"/>
      <c r="D347" s="85"/>
      <c r="E347" s="63"/>
      <c r="F347" s="85"/>
      <c r="G347" s="63"/>
      <c r="H347" s="66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</row>
    <row r="348" spans="1:28" ht="12.75" customHeight="1" x14ac:dyDescent="0.2">
      <c r="A348" s="63"/>
      <c r="B348" s="63"/>
      <c r="C348" s="63"/>
      <c r="D348" s="85"/>
      <c r="E348" s="63"/>
      <c r="F348" s="85"/>
      <c r="G348" s="63"/>
      <c r="H348" s="66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</row>
    <row r="349" spans="1:28" ht="12.75" customHeight="1" x14ac:dyDescent="0.2">
      <c r="A349" s="63"/>
      <c r="B349" s="63"/>
      <c r="C349" s="63"/>
      <c r="D349" s="85"/>
      <c r="E349" s="63"/>
      <c r="F349" s="85"/>
      <c r="G349" s="63"/>
      <c r="H349" s="66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</row>
    <row r="350" spans="1:28" ht="12.75" customHeight="1" x14ac:dyDescent="0.2">
      <c r="A350" s="63"/>
      <c r="B350" s="63"/>
      <c r="C350" s="63"/>
      <c r="D350" s="85"/>
      <c r="E350" s="63"/>
      <c r="F350" s="85"/>
      <c r="G350" s="63"/>
      <c r="H350" s="66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</row>
    <row r="351" spans="1:28" ht="12.75" customHeight="1" x14ac:dyDescent="0.2">
      <c r="A351" s="63"/>
      <c r="B351" s="63"/>
      <c r="C351" s="63"/>
      <c r="D351" s="85"/>
      <c r="E351" s="63"/>
      <c r="F351" s="85"/>
      <c r="G351" s="63"/>
      <c r="H351" s="66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</row>
    <row r="352" spans="1:28" ht="12.75" customHeight="1" x14ac:dyDescent="0.2">
      <c r="A352" s="63"/>
      <c r="B352" s="63"/>
      <c r="C352" s="63"/>
      <c r="D352" s="85"/>
      <c r="E352" s="63"/>
      <c r="F352" s="85"/>
      <c r="G352" s="63"/>
      <c r="H352" s="66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</row>
    <row r="353" spans="1:28" ht="12.75" customHeight="1" x14ac:dyDescent="0.2">
      <c r="A353" s="63"/>
      <c r="B353" s="63"/>
      <c r="C353" s="63"/>
      <c r="D353" s="85"/>
      <c r="E353" s="63"/>
      <c r="F353" s="85"/>
      <c r="G353" s="63"/>
      <c r="H353" s="66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</row>
    <row r="354" spans="1:28" ht="12.75" customHeight="1" x14ac:dyDescent="0.2">
      <c r="A354" s="63"/>
      <c r="B354" s="63"/>
      <c r="C354" s="63"/>
      <c r="D354" s="85"/>
      <c r="E354" s="63"/>
      <c r="F354" s="85"/>
      <c r="G354" s="63"/>
      <c r="H354" s="66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</row>
    <row r="355" spans="1:28" ht="12.75" customHeight="1" x14ac:dyDescent="0.2">
      <c r="A355" s="63"/>
      <c r="B355" s="63"/>
      <c r="C355" s="63"/>
      <c r="D355" s="85"/>
      <c r="E355" s="63"/>
      <c r="F355" s="85"/>
      <c r="G355" s="63"/>
      <c r="H355" s="66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</row>
    <row r="356" spans="1:28" ht="12.75" customHeight="1" x14ac:dyDescent="0.2">
      <c r="A356" s="63"/>
      <c r="B356" s="63"/>
      <c r="C356" s="63"/>
      <c r="D356" s="85"/>
      <c r="E356" s="63"/>
      <c r="F356" s="85"/>
      <c r="G356" s="63"/>
      <c r="H356" s="66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</row>
    <row r="357" spans="1:28" ht="12.75" customHeight="1" x14ac:dyDescent="0.2">
      <c r="A357" s="63"/>
      <c r="B357" s="63"/>
      <c r="C357" s="63"/>
      <c r="D357" s="85"/>
      <c r="E357" s="63"/>
      <c r="F357" s="85"/>
      <c r="G357" s="63"/>
      <c r="H357" s="66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</row>
    <row r="358" spans="1:28" ht="12.75" customHeight="1" x14ac:dyDescent="0.2">
      <c r="A358" s="63"/>
      <c r="B358" s="63"/>
      <c r="C358" s="63"/>
      <c r="D358" s="85"/>
      <c r="E358" s="63"/>
      <c r="F358" s="85"/>
      <c r="G358" s="63"/>
      <c r="H358" s="66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</row>
    <row r="359" spans="1:28" ht="12.75" customHeight="1" x14ac:dyDescent="0.2">
      <c r="A359" s="63"/>
      <c r="B359" s="63"/>
      <c r="C359" s="63"/>
      <c r="D359" s="85"/>
      <c r="E359" s="63"/>
      <c r="F359" s="85"/>
      <c r="G359" s="63"/>
      <c r="H359" s="66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</row>
    <row r="360" spans="1:28" ht="12.75" customHeight="1" x14ac:dyDescent="0.2">
      <c r="A360" s="63"/>
      <c r="B360" s="63"/>
      <c r="C360" s="63"/>
      <c r="D360" s="85"/>
      <c r="E360" s="63"/>
      <c r="F360" s="85"/>
      <c r="G360" s="63"/>
      <c r="H360" s="66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</row>
    <row r="361" spans="1:28" ht="12.75" customHeight="1" x14ac:dyDescent="0.2">
      <c r="A361" s="63"/>
      <c r="B361" s="63"/>
      <c r="C361" s="63"/>
      <c r="D361" s="85"/>
      <c r="E361" s="63"/>
      <c r="F361" s="85"/>
      <c r="G361" s="63"/>
      <c r="H361" s="66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</row>
    <row r="362" spans="1:28" ht="12.75" customHeight="1" x14ac:dyDescent="0.2">
      <c r="A362" s="63"/>
      <c r="B362" s="63"/>
      <c r="C362" s="63"/>
      <c r="D362" s="85"/>
      <c r="E362" s="63"/>
      <c r="F362" s="85"/>
      <c r="G362" s="63"/>
      <c r="H362" s="66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</row>
    <row r="363" spans="1:28" ht="12.75" customHeight="1" x14ac:dyDescent="0.2">
      <c r="A363" s="63"/>
      <c r="B363" s="63"/>
      <c r="C363" s="63"/>
      <c r="D363" s="85"/>
      <c r="E363" s="63"/>
      <c r="F363" s="85"/>
      <c r="G363" s="63"/>
      <c r="H363" s="66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</row>
    <row r="364" spans="1:28" ht="12.75" customHeight="1" x14ac:dyDescent="0.2">
      <c r="A364" s="63"/>
      <c r="B364" s="63"/>
      <c r="C364" s="63"/>
      <c r="D364" s="85"/>
      <c r="E364" s="63"/>
      <c r="F364" s="85"/>
      <c r="G364" s="63"/>
      <c r="H364" s="66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</row>
    <row r="365" spans="1:28" ht="12.75" customHeight="1" x14ac:dyDescent="0.2">
      <c r="A365" s="63"/>
      <c r="B365" s="63"/>
      <c r="C365" s="63"/>
      <c r="D365" s="85"/>
      <c r="E365" s="63"/>
      <c r="F365" s="85"/>
      <c r="G365" s="63"/>
      <c r="H365" s="66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</row>
    <row r="366" spans="1:28" ht="12.75" customHeight="1" x14ac:dyDescent="0.2">
      <c r="A366" s="63"/>
      <c r="B366" s="63"/>
      <c r="C366" s="63"/>
      <c r="D366" s="85"/>
      <c r="E366" s="63"/>
      <c r="F366" s="85"/>
      <c r="G366" s="63"/>
      <c r="H366" s="66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</row>
    <row r="367" spans="1:28" ht="12.75" customHeight="1" x14ac:dyDescent="0.2">
      <c r="A367" s="63"/>
      <c r="B367" s="63"/>
      <c r="C367" s="63"/>
      <c r="D367" s="85"/>
      <c r="E367" s="63"/>
      <c r="F367" s="85"/>
      <c r="G367" s="63"/>
      <c r="H367" s="66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</row>
    <row r="368" spans="1:28" ht="12.75" customHeight="1" x14ac:dyDescent="0.2">
      <c r="A368" s="63"/>
      <c r="B368" s="63"/>
      <c r="C368" s="63"/>
      <c r="D368" s="85"/>
      <c r="E368" s="63"/>
      <c r="F368" s="85"/>
      <c r="G368" s="63"/>
      <c r="H368" s="66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</row>
    <row r="369" spans="1:28" ht="12.75" customHeight="1" x14ac:dyDescent="0.2">
      <c r="A369" s="63"/>
      <c r="B369" s="63"/>
      <c r="C369" s="63"/>
      <c r="D369" s="85"/>
      <c r="E369" s="63"/>
      <c r="F369" s="85"/>
      <c r="G369" s="63"/>
      <c r="H369" s="66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</row>
    <row r="370" spans="1:28" ht="12.75" customHeight="1" x14ac:dyDescent="0.2">
      <c r="A370" s="63"/>
      <c r="B370" s="63"/>
      <c r="C370" s="63"/>
      <c r="D370" s="85"/>
      <c r="E370" s="63"/>
      <c r="F370" s="85"/>
      <c r="G370" s="63"/>
      <c r="H370" s="66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</row>
    <row r="371" spans="1:28" ht="12.75" customHeight="1" x14ac:dyDescent="0.2">
      <c r="A371" s="63"/>
      <c r="B371" s="63"/>
      <c r="C371" s="63"/>
      <c r="D371" s="85"/>
      <c r="E371" s="63"/>
      <c r="F371" s="85"/>
      <c r="G371" s="63"/>
      <c r="H371" s="66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</row>
    <row r="372" spans="1:28" ht="12.75" customHeight="1" x14ac:dyDescent="0.2">
      <c r="A372" s="63"/>
      <c r="B372" s="63"/>
      <c r="C372" s="63"/>
      <c r="D372" s="85"/>
      <c r="E372" s="63"/>
      <c r="F372" s="85"/>
      <c r="G372" s="63"/>
      <c r="H372" s="66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</row>
    <row r="373" spans="1:28" ht="12.75" customHeight="1" x14ac:dyDescent="0.2">
      <c r="A373" s="63"/>
      <c r="B373" s="63"/>
      <c r="C373" s="63"/>
      <c r="D373" s="85"/>
      <c r="E373" s="63"/>
      <c r="F373" s="85"/>
      <c r="G373" s="63"/>
      <c r="H373" s="66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</row>
    <row r="374" spans="1:28" ht="12.75" customHeight="1" x14ac:dyDescent="0.2">
      <c r="A374" s="63"/>
      <c r="B374" s="63"/>
      <c r="C374" s="63"/>
      <c r="D374" s="85"/>
      <c r="E374" s="63"/>
      <c r="F374" s="85"/>
      <c r="G374" s="63"/>
      <c r="H374" s="66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</row>
    <row r="375" spans="1:28" ht="12.75" customHeight="1" x14ac:dyDescent="0.2">
      <c r="A375" s="63"/>
      <c r="B375" s="63"/>
      <c r="C375" s="63"/>
      <c r="D375" s="85"/>
      <c r="E375" s="63"/>
      <c r="F375" s="85"/>
      <c r="G375" s="63"/>
      <c r="H375" s="66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</row>
    <row r="376" spans="1:28" ht="12.75" customHeight="1" x14ac:dyDescent="0.2">
      <c r="A376" s="63"/>
      <c r="B376" s="63"/>
      <c r="C376" s="63"/>
      <c r="D376" s="85"/>
      <c r="E376" s="63"/>
      <c r="F376" s="85"/>
      <c r="G376" s="63"/>
      <c r="H376" s="66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</row>
    <row r="377" spans="1:28" ht="12.75" customHeight="1" x14ac:dyDescent="0.2">
      <c r="A377" s="63"/>
      <c r="B377" s="63"/>
      <c r="C377" s="63"/>
      <c r="D377" s="85"/>
      <c r="E377" s="63"/>
      <c r="F377" s="85"/>
      <c r="G377" s="63"/>
      <c r="H377" s="66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</row>
    <row r="378" spans="1:28" ht="12.75" customHeight="1" x14ac:dyDescent="0.2">
      <c r="A378" s="63"/>
      <c r="B378" s="63"/>
      <c r="C378" s="63"/>
      <c r="D378" s="85"/>
      <c r="E378" s="63"/>
      <c r="F378" s="85"/>
      <c r="G378" s="63"/>
      <c r="H378" s="66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</row>
    <row r="379" spans="1:28" ht="12.75" customHeight="1" x14ac:dyDescent="0.2">
      <c r="A379" s="63"/>
      <c r="B379" s="63"/>
      <c r="C379" s="63"/>
      <c r="D379" s="85"/>
      <c r="E379" s="63"/>
      <c r="F379" s="85"/>
      <c r="G379" s="63"/>
      <c r="H379" s="66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</row>
    <row r="380" spans="1:28" ht="12.75" customHeight="1" x14ac:dyDescent="0.2">
      <c r="A380" s="63"/>
      <c r="B380" s="63"/>
      <c r="C380" s="63"/>
      <c r="D380" s="85"/>
      <c r="E380" s="63"/>
      <c r="F380" s="85"/>
      <c r="G380" s="63"/>
      <c r="H380" s="66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</row>
    <row r="381" spans="1:28" ht="12.75" customHeight="1" x14ac:dyDescent="0.2">
      <c r="A381" s="63"/>
      <c r="B381" s="63"/>
      <c r="C381" s="63"/>
      <c r="D381" s="85"/>
      <c r="E381" s="63"/>
      <c r="F381" s="85"/>
      <c r="G381" s="63"/>
      <c r="H381" s="66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</row>
    <row r="382" spans="1:28" ht="12.75" customHeight="1" x14ac:dyDescent="0.2">
      <c r="A382" s="63"/>
      <c r="B382" s="63"/>
      <c r="C382" s="63"/>
      <c r="D382" s="85"/>
      <c r="E382" s="63"/>
      <c r="F382" s="85"/>
      <c r="G382" s="63"/>
      <c r="H382" s="66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</row>
    <row r="383" spans="1:28" ht="12.75" customHeight="1" x14ac:dyDescent="0.2">
      <c r="A383" s="63"/>
      <c r="B383" s="63"/>
      <c r="C383" s="63"/>
      <c r="D383" s="85"/>
      <c r="E383" s="63"/>
      <c r="F383" s="85"/>
      <c r="G383" s="63"/>
      <c r="H383" s="66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</row>
    <row r="384" spans="1:28" ht="12.75" customHeight="1" x14ac:dyDescent="0.2">
      <c r="A384" s="63"/>
      <c r="B384" s="63"/>
      <c r="C384" s="63"/>
      <c r="D384" s="85"/>
      <c r="E384" s="63"/>
      <c r="F384" s="85"/>
      <c r="G384" s="63"/>
      <c r="H384" s="66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</row>
    <row r="385" spans="1:28" ht="12.75" customHeight="1" x14ac:dyDescent="0.2">
      <c r="A385" s="63"/>
      <c r="B385" s="63"/>
      <c r="C385" s="63"/>
      <c r="D385" s="85"/>
      <c r="E385" s="63"/>
      <c r="F385" s="85"/>
      <c r="G385" s="63"/>
      <c r="H385" s="66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</row>
    <row r="386" spans="1:28" ht="12.75" customHeight="1" x14ac:dyDescent="0.2">
      <c r="A386" s="63"/>
      <c r="B386" s="63"/>
      <c r="C386" s="63"/>
      <c r="D386" s="85"/>
      <c r="E386" s="63"/>
      <c r="F386" s="85"/>
      <c r="G386" s="63"/>
      <c r="H386" s="66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</row>
    <row r="387" spans="1:28" ht="12.75" customHeight="1" x14ac:dyDescent="0.2">
      <c r="A387" s="63"/>
      <c r="B387" s="63"/>
      <c r="C387" s="63"/>
      <c r="D387" s="85"/>
      <c r="E387" s="63"/>
      <c r="F387" s="85"/>
      <c r="G387" s="63"/>
      <c r="H387" s="66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</row>
    <row r="388" spans="1:28" ht="12.75" customHeight="1" x14ac:dyDescent="0.2">
      <c r="A388" s="63"/>
      <c r="B388" s="63"/>
      <c r="C388" s="63"/>
      <c r="D388" s="85"/>
      <c r="E388" s="63"/>
      <c r="F388" s="85"/>
      <c r="G388" s="63"/>
      <c r="H388" s="66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</row>
    <row r="389" spans="1:28" ht="12.75" customHeight="1" x14ac:dyDescent="0.2">
      <c r="A389" s="63"/>
      <c r="B389" s="63"/>
      <c r="C389" s="63"/>
      <c r="D389" s="85"/>
      <c r="E389" s="63"/>
      <c r="F389" s="85"/>
      <c r="G389" s="63"/>
      <c r="H389" s="66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</row>
    <row r="390" spans="1:28" ht="12.75" customHeight="1" x14ac:dyDescent="0.2">
      <c r="A390" s="63"/>
      <c r="B390" s="63"/>
      <c r="C390" s="63"/>
      <c r="D390" s="85"/>
      <c r="E390" s="63"/>
      <c r="F390" s="85"/>
      <c r="G390" s="63"/>
      <c r="H390" s="66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</row>
    <row r="391" spans="1:28" ht="12.75" customHeight="1" x14ac:dyDescent="0.2">
      <c r="A391" s="63"/>
      <c r="B391" s="63"/>
      <c r="C391" s="63"/>
      <c r="D391" s="85"/>
      <c r="E391" s="63"/>
      <c r="F391" s="85"/>
      <c r="G391" s="63"/>
      <c r="H391" s="66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</row>
    <row r="392" spans="1:28" ht="12.75" customHeight="1" x14ac:dyDescent="0.2">
      <c r="A392" s="63"/>
      <c r="B392" s="63"/>
      <c r="C392" s="63"/>
      <c r="D392" s="85"/>
      <c r="E392" s="63"/>
      <c r="F392" s="85"/>
      <c r="G392" s="63"/>
      <c r="H392" s="66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</row>
    <row r="393" spans="1:28" ht="12.75" customHeight="1" x14ac:dyDescent="0.2">
      <c r="A393" s="63"/>
      <c r="B393" s="63"/>
      <c r="C393" s="63"/>
      <c r="D393" s="85"/>
      <c r="E393" s="63"/>
      <c r="F393" s="85"/>
      <c r="G393" s="63"/>
      <c r="H393" s="66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</row>
    <row r="394" spans="1:28" ht="12.75" customHeight="1" x14ac:dyDescent="0.2">
      <c r="A394" s="63"/>
      <c r="B394" s="63"/>
      <c r="C394" s="63"/>
      <c r="D394" s="85"/>
      <c r="E394" s="63"/>
      <c r="F394" s="85"/>
      <c r="G394" s="63"/>
      <c r="H394" s="66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</row>
    <row r="395" spans="1:28" ht="12.75" customHeight="1" x14ac:dyDescent="0.2">
      <c r="A395" s="63"/>
      <c r="B395" s="63"/>
      <c r="C395" s="63"/>
      <c r="D395" s="85"/>
      <c r="E395" s="63"/>
      <c r="F395" s="85"/>
      <c r="G395" s="63"/>
      <c r="H395" s="66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</row>
    <row r="396" spans="1:28" ht="12.75" customHeight="1" x14ac:dyDescent="0.2">
      <c r="A396" s="63"/>
      <c r="B396" s="63"/>
      <c r="C396" s="63"/>
      <c r="D396" s="85"/>
      <c r="E396" s="63"/>
      <c r="F396" s="85"/>
      <c r="G396" s="63"/>
      <c r="H396" s="66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</row>
    <row r="397" spans="1:28" ht="12.75" customHeight="1" x14ac:dyDescent="0.2">
      <c r="A397" s="63"/>
      <c r="B397" s="63"/>
      <c r="C397" s="63"/>
      <c r="D397" s="85"/>
      <c r="E397" s="63"/>
      <c r="F397" s="85"/>
      <c r="G397" s="63"/>
      <c r="H397" s="66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</row>
    <row r="398" spans="1:28" ht="12.75" customHeight="1" x14ac:dyDescent="0.2">
      <c r="A398" s="63"/>
      <c r="B398" s="63"/>
      <c r="C398" s="63"/>
      <c r="D398" s="85"/>
      <c r="E398" s="63"/>
      <c r="F398" s="85"/>
      <c r="G398" s="63"/>
      <c r="H398" s="66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</row>
    <row r="399" spans="1:28" ht="12.75" customHeight="1" x14ac:dyDescent="0.2">
      <c r="A399" s="63"/>
      <c r="B399" s="63"/>
      <c r="C399" s="63"/>
      <c r="D399" s="85"/>
      <c r="E399" s="63"/>
      <c r="F399" s="85"/>
      <c r="G399" s="63"/>
      <c r="H399" s="66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</row>
    <row r="400" spans="1:28" ht="12.75" customHeight="1" x14ac:dyDescent="0.2">
      <c r="A400" s="63"/>
      <c r="B400" s="63"/>
      <c r="C400" s="63"/>
      <c r="D400" s="85"/>
      <c r="E400" s="63"/>
      <c r="F400" s="85"/>
      <c r="G400" s="63"/>
      <c r="H400" s="66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</row>
    <row r="401" spans="1:28" ht="12.75" customHeight="1" x14ac:dyDescent="0.2">
      <c r="A401" s="63"/>
      <c r="B401" s="63"/>
      <c r="C401" s="63"/>
      <c r="D401" s="85"/>
      <c r="E401" s="63"/>
      <c r="F401" s="85"/>
      <c r="G401" s="63"/>
      <c r="H401" s="66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</row>
    <row r="402" spans="1:28" ht="12.75" customHeight="1" x14ac:dyDescent="0.2">
      <c r="A402" s="63"/>
      <c r="B402" s="63"/>
      <c r="C402" s="63"/>
      <c r="D402" s="85"/>
      <c r="E402" s="63"/>
      <c r="F402" s="85"/>
      <c r="G402" s="63"/>
      <c r="H402" s="66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</row>
    <row r="403" spans="1:28" ht="12.75" customHeight="1" x14ac:dyDescent="0.2">
      <c r="A403" s="63"/>
      <c r="B403" s="63"/>
      <c r="C403" s="63"/>
      <c r="D403" s="85"/>
      <c r="E403" s="63"/>
      <c r="F403" s="85"/>
      <c r="G403" s="63"/>
      <c r="H403" s="66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</row>
    <row r="404" spans="1:28" ht="12.75" customHeight="1" x14ac:dyDescent="0.2">
      <c r="A404" s="63"/>
      <c r="B404" s="63"/>
      <c r="C404" s="63"/>
      <c r="D404" s="85"/>
      <c r="E404" s="63"/>
      <c r="F404" s="85"/>
      <c r="G404" s="63"/>
      <c r="H404" s="66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</row>
    <row r="405" spans="1:28" ht="12.75" customHeight="1" x14ac:dyDescent="0.2">
      <c r="A405" s="63"/>
      <c r="B405" s="63"/>
      <c r="C405" s="63"/>
      <c r="D405" s="85"/>
      <c r="E405" s="63"/>
      <c r="F405" s="85"/>
      <c r="G405" s="63"/>
      <c r="H405" s="66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</row>
    <row r="406" spans="1:28" ht="12.75" customHeight="1" x14ac:dyDescent="0.2">
      <c r="A406" s="63"/>
      <c r="B406" s="63"/>
      <c r="C406" s="63"/>
      <c r="D406" s="85"/>
      <c r="E406" s="63"/>
      <c r="F406" s="85"/>
      <c r="G406" s="63"/>
      <c r="H406" s="66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</row>
    <row r="407" spans="1:28" ht="12.75" customHeight="1" x14ac:dyDescent="0.2">
      <c r="A407" s="63"/>
      <c r="B407" s="63"/>
      <c r="C407" s="63"/>
      <c r="D407" s="85"/>
      <c r="E407" s="63"/>
      <c r="F407" s="85"/>
      <c r="G407" s="63"/>
      <c r="H407" s="66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</row>
    <row r="408" spans="1:28" ht="12.75" customHeight="1" x14ac:dyDescent="0.2">
      <c r="A408" s="63"/>
      <c r="B408" s="63"/>
      <c r="C408" s="63"/>
      <c r="D408" s="85"/>
      <c r="E408" s="63"/>
      <c r="F408" s="85"/>
      <c r="G408" s="63"/>
      <c r="H408" s="66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</row>
    <row r="409" spans="1:28" ht="12.75" customHeight="1" x14ac:dyDescent="0.2">
      <c r="A409" s="63"/>
      <c r="B409" s="63"/>
      <c r="C409" s="63"/>
      <c r="D409" s="85"/>
      <c r="E409" s="63"/>
      <c r="F409" s="85"/>
      <c r="G409" s="63"/>
      <c r="H409" s="66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</row>
    <row r="410" spans="1:28" ht="12.75" customHeight="1" x14ac:dyDescent="0.2">
      <c r="A410" s="63"/>
      <c r="B410" s="63"/>
      <c r="C410" s="63"/>
      <c r="D410" s="85"/>
      <c r="E410" s="63"/>
      <c r="F410" s="85"/>
      <c r="G410" s="63"/>
      <c r="H410" s="66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</row>
    <row r="411" spans="1:28" ht="12.75" customHeight="1" x14ac:dyDescent="0.2">
      <c r="A411" s="63"/>
      <c r="B411" s="63"/>
      <c r="C411" s="63"/>
      <c r="D411" s="85"/>
      <c r="E411" s="63"/>
      <c r="F411" s="85"/>
      <c r="G411" s="63"/>
      <c r="H411" s="66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</row>
    <row r="412" spans="1:28" ht="12.75" customHeight="1" x14ac:dyDescent="0.2">
      <c r="A412" s="63"/>
      <c r="B412" s="63"/>
      <c r="C412" s="63"/>
      <c r="D412" s="85"/>
      <c r="E412" s="63"/>
      <c r="F412" s="85"/>
      <c r="G412" s="63"/>
      <c r="H412" s="66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</row>
    <row r="413" spans="1:28" ht="12.75" customHeight="1" x14ac:dyDescent="0.2">
      <c r="A413" s="63"/>
      <c r="B413" s="63"/>
      <c r="C413" s="63"/>
      <c r="D413" s="85"/>
      <c r="E413" s="63"/>
      <c r="F413" s="85"/>
      <c r="G413" s="63"/>
      <c r="H413" s="66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</row>
    <row r="414" spans="1:28" ht="12.75" customHeight="1" x14ac:dyDescent="0.2">
      <c r="A414" s="63"/>
      <c r="B414" s="63"/>
      <c r="C414" s="63"/>
      <c r="D414" s="85"/>
      <c r="E414" s="63"/>
      <c r="F414" s="85"/>
      <c r="G414" s="63"/>
      <c r="H414" s="66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</row>
    <row r="415" spans="1:28" ht="12.75" customHeight="1" x14ac:dyDescent="0.2">
      <c r="A415" s="63"/>
      <c r="B415" s="63"/>
      <c r="C415" s="63"/>
      <c r="D415" s="85"/>
      <c r="E415" s="63"/>
      <c r="F415" s="85"/>
      <c r="G415" s="63"/>
      <c r="H415" s="66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</row>
    <row r="416" spans="1:28" ht="12.75" customHeight="1" x14ac:dyDescent="0.2">
      <c r="A416" s="63"/>
      <c r="B416" s="63"/>
      <c r="C416" s="63"/>
      <c r="D416" s="85"/>
      <c r="E416" s="63"/>
      <c r="F416" s="85"/>
      <c r="G416" s="63"/>
      <c r="H416" s="66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</row>
    <row r="417" spans="1:28" ht="12.75" customHeight="1" x14ac:dyDescent="0.2">
      <c r="A417" s="63"/>
      <c r="B417" s="63"/>
      <c r="C417" s="63"/>
      <c r="D417" s="85"/>
      <c r="E417" s="63"/>
      <c r="F417" s="85"/>
      <c r="G417" s="63"/>
      <c r="H417" s="66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</row>
    <row r="418" spans="1:28" ht="12.75" customHeight="1" x14ac:dyDescent="0.2">
      <c r="A418" s="63"/>
      <c r="B418" s="63"/>
      <c r="C418" s="63"/>
      <c r="D418" s="85"/>
      <c r="E418" s="63"/>
      <c r="F418" s="85"/>
      <c r="G418" s="63"/>
      <c r="H418" s="66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</row>
    <row r="419" spans="1:28" ht="12.75" customHeight="1" x14ac:dyDescent="0.2">
      <c r="A419" s="63"/>
      <c r="B419" s="63"/>
      <c r="C419" s="63"/>
      <c r="D419" s="85"/>
      <c r="E419" s="63"/>
      <c r="F419" s="85"/>
      <c r="G419" s="63"/>
      <c r="H419" s="66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</row>
    <row r="420" spans="1:28" ht="12.75" customHeight="1" x14ac:dyDescent="0.2">
      <c r="A420" s="63"/>
      <c r="B420" s="63"/>
      <c r="C420" s="63"/>
      <c r="D420" s="85"/>
      <c r="E420" s="63"/>
      <c r="F420" s="85"/>
      <c r="G420" s="63"/>
      <c r="H420" s="66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</row>
    <row r="421" spans="1:28" ht="12.75" customHeight="1" x14ac:dyDescent="0.2">
      <c r="A421" s="63"/>
      <c r="B421" s="63"/>
      <c r="C421" s="63"/>
      <c r="D421" s="85"/>
      <c r="E421" s="63"/>
      <c r="F421" s="85"/>
      <c r="G421" s="63"/>
      <c r="H421" s="66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</row>
    <row r="422" spans="1:28" ht="12.75" customHeight="1" x14ac:dyDescent="0.2">
      <c r="A422" s="63"/>
      <c r="B422" s="63"/>
      <c r="C422" s="63"/>
      <c r="D422" s="85"/>
      <c r="E422" s="63"/>
      <c r="F422" s="85"/>
      <c r="G422" s="63"/>
      <c r="H422" s="66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</row>
    <row r="423" spans="1:28" ht="12.75" customHeight="1" x14ac:dyDescent="0.2">
      <c r="A423" s="63"/>
      <c r="B423" s="63"/>
      <c r="C423" s="63"/>
      <c r="D423" s="85"/>
      <c r="E423" s="63"/>
      <c r="F423" s="85"/>
      <c r="G423" s="63"/>
      <c r="H423" s="66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</row>
    <row r="424" spans="1:28" ht="12.75" customHeight="1" x14ac:dyDescent="0.2">
      <c r="A424" s="63"/>
      <c r="B424" s="63"/>
      <c r="C424" s="63"/>
      <c r="D424" s="85"/>
      <c r="E424" s="63"/>
      <c r="F424" s="85"/>
      <c r="G424" s="63"/>
      <c r="H424" s="66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</row>
    <row r="425" spans="1:28" ht="12.75" customHeight="1" x14ac:dyDescent="0.2">
      <c r="A425" s="63"/>
      <c r="B425" s="63"/>
      <c r="C425" s="63"/>
      <c r="D425" s="85"/>
      <c r="E425" s="63"/>
      <c r="F425" s="85"/>
      <c r="G425" s="63"/>
      <c r="H425" s="66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</row>
    <row r="426" spans="1:28" ht="12.75" customHeight="1" x14ac:dyDescent="0.2">
      <c r="A426" s="63"/>
      <c r="B426" s="63"/>
      <c r="C426" s="63"/>
      <c r="D426" s="85"/>
      <c r="E426" s="63"/>
      <c r="F426" s="85"/>
      <c r="G426" s="63"/>
      <c r="H426" s="66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</row>
    <row r="427" spans="1:28" ht="12.75" customHeight="1" x14ac:dyDescent="0.2">
      <c r="A427" s="63"/>
      <c r="B427" s="63"/>
      <c r="C427" s="63"/>
      <c r="D427" s="85"/>
      <c r="E427" s="63"/>
      <c r="F427" s="85"/>
      <c r="G427" s="63"/>
      <c r="H427" s="66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</row>
    <row r="428" spans="1:28" ht="12.75" customHeight="1" x14ac:dyDescent="0.2">
      <c r="A428" s="63"/>
      <c r="B428" s="63"/>
      <c r="C428" s="63"/>
      <c r="D428" s="85"/>
      <c r="E428" s="63"/>
      <c r="F428" s="85"/>
      <c r="G428" s="63"/>
      <c r="H428" s="66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</row>
    <row r="429" spans="1:28" ht="12.75" customHeight="1" x14ac:dyDescent="0.2">
      <c r="A429" s="63"/>
      <c r="B429" s="63"/>
      <c r="C429" s="63"/>
      <c r="D429" s="85"/>
      <c r="E429" s="63"/>
      <c r="F429" s="85"/>
      <c r="G429" s="63"/>
      <c r="H429" s="66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</row>
    <row r="430" spans="1:28" ht="12.75" customHeight="1" x14ac:dyDescent="0.2">
      <c r="A430" s="63"/>
      <c r="B430" s="63"/>
      <c r="C430" s="63"/>
      <c r="D430" s="85"/>
      <c r="E430" s="63"/>
      <c r="F430" s="85"/>
      <c r="G430" s="63"/>
      <c r="H430" s="66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</row>
    <row r="431" spans="1:28" ht="12.75" customHeight="1" x14ac:dyDescent="0.2">
      <c r="A431" s="63"/>
      <c r="B431" s="63"/>
      <c r="C431" s="63"/>
      <c r="D431" s="85"/>
      <c r="E431" s="63"/>
      <c r="F431" s="85"/>
      <c r="G431" s="63"/>
      <c r="H431" s="66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</row>
    <row r="432" spans="1:28" ht="12.75" customHeight="1" x14ac:dyDescent="0.2">
      <c r="A432" s="63"/>
      <c r="B432" s="63"/>
      <c r="C432" s="63"/>
      <c r="D432" s="85"/>
      <c r="E432" s="63"/>
      <c r="F432" s="85"/>
      <c r="G432" s="63"/>
      <c r="H432" s="66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</row>
    <row r="433" spans="1:28" ht="12.75" customHeight="1" x14ac:dyDescent="0.2">
      <c r="A433" s="63"/>
      <c r="B433" s="63"/>
      <c r="C433" s="63"/>
      <c r="D433" s="85"/>
      <c r="E433" s="63"/>
      <c r="F433" s="85"/>
      <c r="G433" s="63"/>
      <c r="H433" s="66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</row>
    <row r="434" spans="1:28" ht="12.75" customHeight="1" x14ac:dyDescent="0.2">
      <c r="A434" s="63"/>
      <c r="B434" s="63"/>
      <c r="C434" s="63"/>
      <c r="D434" s="85"/>
      <c r="E434" s="63"/>
      <c r="F434" s="85"/>
      <c r="G434" s="63"/>
      <c r="H434" s="66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</row>
    <row r="435" spans="1:28" ht="12.75" customHeight="1" x14ac:dyDescent="0.2">
      <c r="A435" s="63"/>
      <c r="B435" s="63"/>
      <c r="C435" s="63"/>
      <c r="D435" s="85"/>
      <c r="E435" s="63"/>
      <c r="F435" s="85"/>
      <c r="G435" s="63"/>
      <c r="H435" s="66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</row>
    <row r="436" spans="1:28" ht="12.75" customHeight="1" x14ac:dyDescent="0.2">
      <c r="A436" s="63"/>
      <c r="B436" s="63"/>
      <c r="C436" s="63"/>
      <c r="D436" s="85"/>
      <c r="E436" s="63"/>
      <c r="F436" s="85"/>
      <c r="G436" s="63"/>
      <c r="H436" s="66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</row>
    <row r="437" spans="1:28" ht="12.75" customHeight="1" x14ac:dyDescent="0.2">
      <c r="A437" s="63"/>
      <c r="B437" s="63"/>
      <c r="C437" s="63"/>
      <c r="D437" s="85"/>
      <c r="E437" s="63"/>
      <c r="F437" s="85"/>
      <c r="G437" s="63"/>
      <c r="H437" s="66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</row>
    <row r="438" spans="1:28" ht="12.75" customHeight="1" x14ac:dyDescent="0.2">
      <c r="A438" s="63"/>
      <c r="B438" s="63"/>
      <c r="C438" s="63"/>
      <c r="D438" s="85"/>
      <c r="E438" s="63"/>
      <c r="F438" s="85"/>
      <c r="G438" s="63"/>
      <c r="H438" s="66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</row>
    <row r="439" spans="1:28" ht="12.75" customHeight="1" x14ac:dyDescent="0.2">
      <c r="A439" s="63"/>
      <c r="B439" s="63"/>
      <c r="C439" s="63"/>
      <c r="D439" s="85"/>
      <c r="E439" s="63"/>
      <c r="F439" s="85"/>
      <c r="G439" s="63"/>
      <c r="H439" s="66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</row>
    <row r="440" spans="1:28" ht="12.75" customHeight="1" x14ac:dyDescent="0.2">
      <c r="A440" s="63"/>
      <c r="B440" s="63"/>
      <c r="C440" s="63"/>
      <c r="D440" s="85"/>
      <c r="E440" s="63"/>
      <c r="F440" s="85"/>
      <c r="G440" s="63"/>
      <c r="H440" s="66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</row>
    <row r="441" spans="1:28" ht="12.75" customHeight="1" x14ac:dyDescent="0.2">
      <c r="A441" s="63"/>
      <c r="B441" s="63"/>
      <c r="C441" s="63"/>
      <c r="D441" s="85"/>
      <c r="E441" s="63"/>
      <c r="F441" s="85"/>
      <c r="G441" s="63"/>
      <c r="H441" s="66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</row>
    <row r="442" spans="1:28" ht="12.75" customHeight="1" x14ac:dyDescent="0.2">
      <c r="A442" s="63"/>
      <c r="B442" s="63"/>
      <c r="C442" s="63"/>
      <c r="D442" s="85"/>
      <c r="E442" s="63"/>
      <c r="F442" s="85"/>
      <c r="G442" s="63"/>
      <c r="H442" s="66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</row>
    <row r="443" spans="1:28" ht="12.75" customHeight="1" x14ac:dyDescent="0.2">
      <c r="A443" s="63"/>
      <c r="B443" s="63"/>
      <c r="C443" s="63"/>
      <c r="D443" s="85"/>
      <c r="E443" s="63"/>
      <c r="F443" s="85"/>
      <c r="G443" s="63"/>
      <c r="H443" s="66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</row>
    <row r="444" spans="1:28" ht="12.75" customHeight="1" x14ac:dyDescent="0.2">
      <c r="A444" s="63"/>
      <c r="B444" s="63"/>
      <c r="C444" s="63"/>
      <c r="D444" s="85"/>
      <c r="E444" s="63"/>
      <c r="F444" s="85"/>
      <c r="G444" s="63"/>
      <c r="H444" s="66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</row>
    <row r="445" spans="1:28" ht="12.75" customHeight="1" x14ac:dyDescent="0.2">
      <c r="A445" s="63"/>
      <c r="B445" s="63"/>
      <c r="C445" s="63"/>
      <c r="D445" s="85"/>
      <c r="E445" s="63"/>
      <c r="F445" s="85"/>
      <c r="G445" s="63"/>
      <c r="H445" s="66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</row>
    <row r="446" spans="1:28" ht="12.75" customHeight="1" x14ac:dyDescent="0.2">
      <c r="A446" s="63"/>
      <c r="B446" s="63"/>
      <c r="C446" s="63"/>
      <c r="D446" s="85"/>
      <c r="E446" s="63"/>
      <c r="F446" s="85"/>
      <c r="G446" s="63"/>
      <c r="H446" s="66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</row>
    <row r="447" spans="1:28" ht="12.75" customHeight="1" x14ac:dyDescent="0.2">
      <c r="A447" s="63"/>
      <c r="B447" s="63"/>
      <c r="C447" s="63"/>
      <c r="D447" s="85"/>
      <c r="E447" s="63"/>
      <c r="F447" s="85"/>
      <c r="G447" s="63"/>
      <c r="H447" s="66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</row>
    <row r="448" spans="1:28" ht="12.75" customHeight="1" x14ac:dyDescent="0.2">
      <c r="A448" s="63"/>
      <c r="B448" s="63"/>
      <c r="C448" s="63"/>
      <c r="D448" s="85"/>
      <c r="E448" s="63"/>
      <c r="F448" s="85"/>
      <c r="G448" s="63"/>
      <c r="H448" s="66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</row>
    <row r="449" spans="1:28" ht="12.75" customHeight="1" x14ac:dyDescent="0.2">
      <c r="A449" s="63"/>
      <c r="B449" s="63"/>
      <c r="C449" s="63"/>
      <c r="D449" s="85"/>
      <c r="E449" s="63"/>
      <c r="F449" s="85"/>
      <c r="G449" s="63"/>
      <c r="H449" s="66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</row>
    <row r="450" spans="1:28" ht="12.75" customHeight="1" x14ac:dyDescent="0.2">
      <c r="A450" s="63"/>
      <c r="B450" s="63"/>
      <c r="C450" s="63"/>
      <c r="D450" s="85"/>
      <c r="E450" s="63"/>
      <c r="F450" s="85"/>
      <c r="G450" s="63"/>
      <c r="H450" s="66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</row>
    <row r="451" spans="1:28" ht="12.75" customHeight="1" x14ac:dyDescent="0.2">
      <c r="A451" s="63"/>
      <c r="B451" s="63"/>
      <c r="C451" s="63"/>
      <c r="D451" s="85"/>
      <c r="E451" s="63"/>
      <c r="F451" s="85"/>
      <c r="G451" s="63"/>
      <c r="H451" s="66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</row>
    <row r="452" spans="1:28" ht="12.75" customHeight="1" x14ac:dyDescent="0.2">
      <c r="A452" s="63"/>
      <c r="B452" s="63"/>
      <c r="C452" s="63"/>
      <c r="D452" s="85"/>
      <c r="E452" s="63"/>
      <c r="F452" s="85"/>
      <c r="G452" s="63"/>
      <c r="H452" s="66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</row>
    <row r="453" spans="1:28" ht="12.75" customHeight="1" x14ac:dyDescent="0.2">
      <c r="A453" s="63"/>
      <c r="B453" s="63"/>
      <c r="C453" s="63"/>
      <c r="D453" s="85"/>
      <c r="E453" s="63"/>
      <c r="F453" s="85"/>
      <c r="G453" s="63"/>
      <c r="H453" s="66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</row>
    <row r="454" spans="1:28" ht="12.75" customHeight="1" x14ac:dyDescent="0.2">
      <c r="A454" s="63"/>
      <c r="B454" s="63"/>
      <c r="C454" s="63"/>
      <c r="D454" s="85"/>
      <c r="E454" s="63"/>
      <c r="F454" s="85"/>
      <c r="G454" s="63"/>
      <c r="H454" s="66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</row>
    <row r="455" spans="1:28" ht="12.75" customHeight="1" x14ac:dyDescent="0.2">
      <c r="A455" s="63"/>
      <c r="B455" s="63"/>
      <c r="C455" s="63"/>
      <c r="D455" s="85"/>
      <c r="E455" s="63"/>
      <c r="F455" s="85"/>
      <c r="G455" s="63"/>
      <c r="H455" s="66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</row>
    <row r="456" spans="1:28" ht="12.75" customHeight="1" x14ac:dyDescent="0.2">
      <c r="A456" s="63"/>
      <c r="B456" s="63"/>
      <c r="C456" s="63"/>
      <c r="D456" s="85"/>
      <c r="E456" s="63"/>
      <c r="F456" s="85"/>
      <c r="G456" s="63"/>
      <c r="H456" s="66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</row>
    <row r="457" spans="1:28" ht="12.75" customHeight="1" x14ac:dyDescent="0.2">
      <c r="A457" s="63"/>
      <c r="B457" s="63"/>
      <c r="C457" s="63"/>
      <c r="D457" s="85"/>
      <c r="E457" s="63"/>
      <c r="F457" s="85"/>
      <c r="G457" s="63"/>
      <c r="H457" s="66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</row>
    <row r="458" spans="1:28" ht="12.75" customHeight="1" x14ac:dyDescent="0.2">
      <c r="A458" s="63"/>
      <c r="B458" s="63"/>
      <c r="C458" s="63"/>
      <c r="D458" s="85"/>
      <c r="E458" s="63"/>
      <c r="F458" s="85"/>
      <c r="G458" s="63"/>
      <c r="H458" s="66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</row>
    <row r="459" spans="1:28" ht="12.75" customHeight="1" x14ac:dyDescent="0.2">
      <c r="A459" s="63"/>
      <c r="B459" s="63"/>
      <c r="C459" s="63"/>
      <c r="D459" s="85"/>
      <c r="E459" s="63"/>
      <c r="F459" s="85"/>
      <c r="G459" s="63"/>
      <c r="H459" s="66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</row>
    <row r="460" spans="1:28" ht="12.75" customHeight="1" x14ac:dyDescent="0.2">
      <c r="A460" s="63"/>
      <c r="B460" s="63"/>
      <c r="C460" s="63"/>
      <c r="D460" s="85"/>
      <c r="E460" s="63"/>
      <c r="F460" s="85"/>
      <c r="G460" s="63"/>
      <c r="H460" s="66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</row>
    <row r="461" spans="1:28" ht="12.75" customHeight="1" x14ac:dyDescent="0.2">
      <c r="A461" s="63"/>
      <c r="B461" s="63"/>
      <c r="C461" s="63"/>
      <c r="D461" s="85"/>
      <c r="E461" s="63"/>
      <c r="F461" s="85"/>
      <c r="G461" s="63"/>
      <c r="H461" s="66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</row>
    <row r="462" spans="1:28" ht="12.75" customHeight="1" x14ac:dyDescent="0.2">
      <c r="A462" s="63"/>
      <c r="B462" s="63"/>
      <c r="C462" s="63"/>
      <c r="D462" s="85"/>
      <c r="E462" s="63"/>
      <c r="F462" s="85"/>
      <c r="G462" s="63"/>
      <c r="H462" s="66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</row>
    <row r="463" spans="1:28" ht="12.75" customHeight="1" x14ac:dyDescent="0.2">
      <c r="A463" s="63"/>
      <c r="B463" s="63"/>
      <c r="C463" s="63"/>
      <c r="D463" s="85"/>
      <c r="E463" s="63"/>
      <c r="F463" s="85"/>
      <c r="G463" s="63"/>
      <c r="H463" s="66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</row>
    <row r="464" spans="1:28" ht="12.75" customHeight="1" x14ac:dyDescent="0.2">
      <c r="A464" s="63"/>
      <c r="B464" s="63"/>
      <c r="C464" s="63"/>
      <c r="D464" s="85"/>
      <c r="E464" s="63"/>
      <c r="F464" s="85"/>
      <c r="G464" s="63"/>
      <c r="H464" s="66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</row>
    <row r="465" spans="1:28" ht="12.75" customHeight="1" x14ac:dyDescent="0.2">
      <c r="A465" s="63"/>
      <c r="B465" s="63"/>
      <c r="C465" s="63"/>
      <c r="D465" s="85"/>
      <c r="E465" s="63"/>
      <c r="F465" s="85"/>
      <c r="G465" s="63"/>
      <c r="H465" s="66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</row>
    <row r="466" spans="1:28" ht="12.75" customHeight="1" x14ac:dyDescent="0.2">
      <c r="A466" s="63"/>
      <c r="B466" s="63"/>
      <c r="C466" s="63"/>
      <c r="D466" s="85"/>
      <c r="E466" s="63"/>
      <c r="F466" s="85"/>
      <c r="G466" s="63"/>
      <c r="H466" s="66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</row>
    <row r="467" spans="1:28" ht="12.75" customHeight="1" x14ac:dyDescent="0.2">
      <c r="A467" s="63"/>
      <c r="B467" s="63"/>
      <c r="C467" s="63"/>
      <c r="D467" s="85"/>
      <c r="E467" s="63"/>
      <c r="F467" s="85"/>
      <c r="G467" s="63"/>
      <c r="H467" s="66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</row>
    <row r="468" spans="1:28" ht="12.75" customHeight="1" x14ac:dyDescent="0.2">
      <c r="A468" s="63"/>
      <c r="B468" s="63"/>
      <c r="C468" s="63"/>
      <c r="D468" s="85"/>
      <c r="E468" s="63"/>
      <c r="F468" s="85"/>
      <c r="G468" s="63"/>
      <c r="H468" s="66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</row>
    <row r="469" spans="1:28" ht="12.75" customHeight="1" x14ac:dyDescent="0.2">
      <c r="A469" s="63"/>
      <c r="B469" s="63"/>
      <c r="C469" s="63"/>
      <c r="D469" s="85"/>
      <c r="E469" s="63"/>
      <c r="F469" s="85"/>
      <c r="G469" s="63"/>
      <c r="H469" s="66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</row>
    <row r="470" spans="1:28" ht="12.75" customHeight="1" x14ac:dyDescent="0.2">
      <c r="A470" s="63"/>
      <c r="B470" s="63"/>
      <c r="C470" s="63"/>
      <c r="D470" s="85"/>
      <c r="E470" s="63"/>
      <c r="F470" s="85"/>
      <c r="G470" s="63"/>
      <c r="H470" s="66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</row>
    <row r="471" spans="1:28" ht="12.75" customHeight="1" x14ac:dyDescent="0.2">
      <c r="A471" s="63"/>
      <c r="B471" s="63"/>
      <c r="C471" s="63"/>
      <c r="D471" s="85"/>
      <c r="E471" s="63"/>
      <c r="F471" s="85"/>
      <c r="G471" s="63"/>
      <c r="H471" s="66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</row>
    <row r="472" spans="1:28" ht="12.75" customHeight="1" x14ac:dyDescent="0.2">
      <c r="A472" s="63"/>
      <c r="B472" s="63"/>
      <c r="C472" s="63"/>
      <c r="D472" s="85"/>
      <c r="E472" s="63"/>
      <c r="F472" s="85"/>
      <c r="G472" s="63"/>
      <c r="H472" s="66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</row>
    <row r="473" spans="1:28" ht="12.75" customHeight="1" x14ac:dyDescent="0.2">
      <c r="A473" s="63"/>
      <c r="B473" s="63"/>
      <c r="C473" s="63"/>
      <c r="D473" s="85"/>
      <c r="E473" s="63"/>
      <c r="F473" s="85"/>
      <c r="G473" s="63"/>
      <c r="H473" s="66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</row>
    <row r="474" spans="1:28" ht="12.75" customHeight="1" x14ac:dyDescent="0.2">
      <c r="A474" s="63"/>
      <c r="B474" s="63"/>
      <c r="C474" s="63"/>
      <c r="D474" s="85"/>
      <c r="E474" s="63"/>
      <c r="F474" s="85"/>
      <c r="G474" s="63"/>
      <c r="H474" s="66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</row>
    <row r="475" spans="1:28" ht="12.75" customHeight="1" x14ac:dyDescent="0.2">
      <c r="A475" s="63"/>
      <c r="B475" s="63"/>
      <c r="C475" s="63"/>
      <c r="D475" s="85"/>
      <c r="E475" s="63"/>
      <c r="F475" s="85"/>
      <c r="G475" s="63"/>
      <c r="H475" s="66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</row>
    <row r="476" spans="1:28" ht="12.75" customHeight="1" x14ac:dyDescent="0.2">
      <c r="A476" s="63"/>
      <c r="B476" s="63"/>
      <c r="C476" s="63"/>
      <c r="D476" s="85"/>
      <c r="E476" s="63"/>
      <c r="F476" s="85"/>
      <c r="G476" s="63"/>
      <c r="H476" s="66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</row>
    <row r="477" spans="1:28" ht="12.75" customHeight="1" x14ac:dyDescent="0.2">
      <c r="A477" s="63"/>
      <c r="B477" s="63"/>
      <c r="C477" s="63"/>
      <c r="D477" s="85"/>
      <c r="E477" s="63"/>
      <c r="F477" s="85"/>
      <c r="G477" s="63"/>
      <c r="H477" s="66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</row>
    <row r="478" spans="1:28" ht="12.75" customHeight="1" x14ac:dyDescent="0.2">
      <c r="A478" s="63"/>
      <c r="B478" s="63"/>
      <c r="C478" s="63"/>
      <c r="D478" s="85"/>
      <c r="E478" s="63"/>
      <c r="F478" s="85"/>
      <c r="G478" s="63"/>
      <c r="H478" s="66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</row>
    <row r="479" spans="1:28" ht="12.75" customHeight="1" x14ac:dyDescent="0.2">
      <c r="A479" s="63"/>
      <c r="B479" s="63"/>
      <c r="C479" s="63"/>
      <c r="D479" s="85"/>
      <c r="E479" s="63"/>
      <c r="F479" s="85"/>
      <c r="G479" s="63"/>
      <c r="H479" s="66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</row>
    <row r="480" spans="1:28" ht="12.75" customHeight="1" x14ac:dyDescent="0.2">
      <c r="A480" s="63"/>
      <c r="B480" s="63"/>
      <c r="C480" s="63"/>
      <c r="D480" s="85"/>
      <c r="E480" s="63"/>
      <c r="F480" s="85"/>
      <c r="G480" s="63"/>
      <c r="H480" s="66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</row>
    <row r="481" spans="1:28" ht="12.75" customHeight="1" x14ac:dyDescent="0.2">
      <c r="A481" s="63"/>
      <c r="B481" s="63"/>
      <c r="C481" s="63"/>
      <c r="D481" s="85"/>
      <c r="E481" s="63"/>
      <c r="F481" s="85"/>
      <c r="G481" s="63"/>
      <c r="H481" s="66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</row>
    <row r="482" spans="1:28" ht="12.75" customHeight="1" x14ac:dyDescent="0.2">
      <c r="A482" s="63"/>
      <c r="B482" s="63"/>
      <c r="C482" s="63"/>
      <c r="D482" s="85"/>
      <c r="E482" s="63"/>
      <c r="F482" s="85"/>
      <c r="G482" s="63"/>
      <c r="H482" s="66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</row>
    <row r="483" spans="1:28" ht="12.75" customHeight="1" x14ac:dyDescent="0.2">
      <c r="A483" s="63"/>
      <c r="B483" s="63"/>
      <c r="C483" s="63"/>
      <c r="D483" s="85"/>
      <c r="E483" s="63"/>
      <c r="F483" s="85"/>
      <c r="G483" s="63"/>
      <c r="H483" s="66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</row>
    <row r="484" spans="1:28" ht="12.75" customHeight="1" x14ac:dyDescent="0.2">
      <c r="A484" s="63"/>
      <c r="B484" s="63"/>
      <c r="C484" s="63"/>
      <c r="D484" s="85"/>
      <c r="E484" s="63"/>
      <c r="F484" s="85"/>
      <c r="G484" s="63"/>
      <c r="H484" s="66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</row>
    <row r="485" spans="1:28" ht="12.75" customHeight="1" x14ac:dyDescent="0.2">
      <c r="A485" s="63"/>
      <c r="B485" s="63"/>
      <c r="C485" s="63"/>
      <c r="D485" s="85"/>
      <c r="E485" s="63"/>
      <c r="F485" s="85"/>
      <c r="G485" s="63"/>
      <c r="H485" s="66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</row>
    <row r="486" spans="1:28" ht="12.75" customHeight="1" x14ac:dyDescent="0.2">
      <c r="A486" s="63"/>
      <c r="B486" s="63"/>
      <c r="C486" s="63"/>
      <c r="D486" s="85"/>
      <c r="E486" s="63"/>
      <c r="F486" s="85"/>
      <c r="G486" s="63"/>
      <c r="H486" s="66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</row>
    <row r="487" spans="1:28" ht="12.75" customHeight="1" x14ac:dyDescent="0.2">
      <c r="A487" s="63"/>
      <c r="B487" s="63"/>
      <c r="C487" s="63"/>
      <c r="D487" s="85"/>
      <c r="E487" s="63"/>
      <c r="F487" s="85"/>
      <c r="G487" s="63"/>
      <c r="H487" s="66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</row>
    <row r="488" spans="1:28" ht="12.75" customHeight="1" x14ac:dyDescent="0.2">
      <c r="A488" s="63"/>
      <c r="B488" s="63"/>
      <c r="C488" s="63"/>
      <c r="D488" s="85"/>
      <c r="E488" s="63"/>
      <c r="F488" s="85"/>
      <c r="G488" s="63"/>
      <c r="H488" s="66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</row>
    <row r="489" spans="1:28" ht="12.75" customHeight="1" x14ac:dyDescent="0.2">
      <c r="A489" s="63"/>
      <c r="B489" s="63"/>
      <c r="C489" s="63"/>
      <c r="D489" s="85"/>
      <c r="E489" s="63"/>
      <c r="F489" s="85"/>
      <c r="G489" s="63"/>
      <c r="H489" s="66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</row>
    <row r="490" spans="1:28" ht="12.75" customHeight="1" x14ac:dyDescent="0.2">
      <c r="A490" s="63"/>
      <c r="B490" s="63"/>
      <c r="C490" s="63"/>
      <c r="D490" s="85"/>
      <c r="E490" s="63"/>
      <c r="F490" s="85"/>
      <c r="G490" s="63"/>
      <c r="H490" s="66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</row>
    <row r="491" spans="1:28" ht="12.75" customHeight="1" x14ac:dyDescent="0.2">
      <c r="A491" s="63"/>
      <c r="B491" s="63"/>
      <c r="C491" s="63"/>
      <c r="D491" s="85"/>
      <c r="E491" s="63"/>
      <c r="F491" s="85"/>
      <c r="G491" s="63"/>
      <c r="H491" s="66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</row>
    <row r="492" spans="1:28" ht="12.75" customHeight="1" x14ac:dyDescent="0.2">
      <c r="A492" s="63"/>
      <c r="B492" s="63"/>
      <c r="C492" s="63"/>
      <c r="D492" s="85"/>
      <c r="E492" s="63"/>
      <c r="F492" s="85"/>
      <c r="G492" s="63"/>
      <c r="H492" s="66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</row>
    <row r="493" spans="1:28" ht="12.75" customHeight="1" x14ac:dyDescent="0.2">
      <c r="A493" s="63"/>
      <c r="B493" s="63"/>
      <c r="C493" s="63"/>
      <c r="D493" s="85"/>
      <c r="E493" s="63"/>
      <c r="F493" s="85"/>
      <c r="G493" s="63"/>
      <c r="H493" s="66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</row>
    <row r="494" spans="1:28" ht="12.75" customHeight="1" x14ac:dyDescent="0.2">
      <c r="A494" s="63"/>
      <c r="B494" s="63"/>
      <c r="C494" s="63"/>
      <c r="D494" s="85"/>
      <c r="E494" s="63"/>
      <c r="F494" s="85"/>
      <c r="G494" s="63"/>
      <c r="H494" s="66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</row>
    <row r="495" spans="1:28" ht="12.75" customHeight="1" x14ac:dyDescent="0.2">
      <c r="A495" s="63"/>
      <c r="B495" s="63"/>
      <c r="C495" s="63"/>
      <c r="D495" s="85"/>
      <c r="E495" s="63"/>
      <c r="F495" s="85"/>
      <c r="G495" s="63"/>
      <c r="H495" s="66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</row>
    <row r="496" spans="1:28" ht="12.75" customHeight="1" x14ac:dyDescent="0.2">
      <c r="A496" s="63"/>
      <c r="B496" s="63"/>
      <c r="C496" s="63"/>
      <c r="D496" s="85"/>
      <c r="E496" s="63"/>
      <c r="F496" s="85"/>
      <c r="G496" s="63"/>
      <c r="H496" s="66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</row>
    <row r="497" spans="1:28" ht="12.75" customHeight="1" x14ac:dyDescent="0.2">
      <c r="A497" s="63"/>
      <c r="B497" s="63"/>
      <c r="C497" s="63"/>
      <c r="D497" s="85"/>
      <c r="E497" s="63"/>
      <c r="F497" s="85"/>
      <c r="G497" s="63"/>
      <c r="H497" s="66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</row>
    <row r="498" spans="1:28" ht="12.75" customHeight="1" x14ac:dyDescent="0.2">
      <c r="A498" s="63"/>
      <c r="B498" s="63"/>
      <c r="C498" s="63"/>
      <c r="D498" s="85"/>
      <c r="E498" s="63"/>
      <c r="F498" s="85"/>
      <c r="G498" s="63"/>
      <c r="H498" s="66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</row>
    <row r="499" spans="1:28" ht="12.75" customHeight="1" x14ac:dyDescent="0.2">
      <c r="A499" s="63"/>
      <c r="B499" s="63"/>
      <c r="C499" s="63"/>
      <c r="D499" s="85"/>
      <c r="E499" s="63"/>
      <c r="F499" s="85"/>
      <c r="G499" s="63"/>
      <c r="H499" s="66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</row>
    <row r="500" spans="1:28" ht="12.75" customHeight="1" x14ac:dyDescent="0.2">
      <c r="A500" s="63"/>
      <c r="B500" s="63"/>
      <c r="C500" s="63"/>
      <c r="D500" s="85"/>
      <c r="E500" s="63"/>
      <c r="F500" s="85"/>
      <c r="G500" s="63"/>
      <c r="H500" s="66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</row>
    <row r="501" spans="1:28" ht="12.75" customHeight="1" x14ac:dyDescent="0.2">
      <c r="A501" s="63"/>
      <c r="B501" s="63"/>
      <c r="C501" s="63"/>
      <c r="D501" s="85"/>
      <c r="E501" s="63"/>
      <c r="F501" s="85"/>
      <c r="G501" s="63"/>
      <c r="H501" s="66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</row>
    <row r="502" spans="1:28" ht="12.75" customHeight="1" x14ac:dyDescent="0.2">
      <c r="A502" s="63"/>
      <c r="B502" s="63"/>
      <c r="C502" s="63"/>
      <c r="D502" s="85"/>
      <c r="E502" s="63"/>
      <c r="F502" s="85"/>
      <c r="G502" s="63"/>
      <c r="H502" s="66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</row>
    <row r="503" spans="1:28" ht="12.75" customHeight="1" x14ac:dyDescent="0.2">
      <c r="A503" s="63"/>
      <c r="B503" s="63"/>
      <c r="C503" s="63"/>
      <c r="D503" s="85"/>
      <c r="E503" s="63"/>
      <c r="F503" s="85"/>
      <c r="G503" s="63"/>
      <c r="H503" s="66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</row>
    <row r="504" spans="1:28" ht="12.75" customHeight="1" x14ac:dyDescent="0.2">
      <c r="A504" s="63"/>
      <c r="B504" s="63"/>
      <c r="C504" s="63"/>
      <c r="D504" s="85"/>
      <c r="E504" s="63"/>
      <c r="F504" s="85"/>
      <c r="G504" s="63"/>
      <c r="H504" s="66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</row>
    <row r="505" spans="1:28" ht="12.75" customHeight="1" x14ac:dyDescent="0.2">
      <c r="A505" s="63"/>
      <c r="B505" s="63"/>
      <c r="C505" s="63"/>
      <c r="D505" s="85"/>
      <c r="E505" s="63"/>
      <c r="F505" s="85"/>
      <c r="G505" s="63"/>
      <c r="H505" s="66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</row>
    <row r="506" spans="1:28" ht="12.75" customHeight="1" x14ac:dyDescent="0.2">
      <c r="A506" s="63"/>
      <c r="B506" s="63"/>
      <c r="C506" s="63"/>
      <c r="D506" s="85"/>
      <c r="E506" s="63"/>
      <c r="F506" s="85"/>
      <c r="G506" s="63"/>
      <c r="H506" s="66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</row>
    <row r="507" spans="1:28" ht="12.75" customHeight="1" x14ac:dyDescent="0.2">
      <c r="A507" s="63"/>
      <c r="B507" s="63"/>
      <c r="C507" s="63"/>
      <c r="D507" s="85"/>
      <c r="E507" s="63"/>
      <c r="F507" s="85"/>
      <c r="G507" s="63"/>
      <c r="H507" s="66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</row>
    <row r="508" spans="1:28" ht="12.75" customHeight="1" x14ac:dyDescent="0.2">
      <c r="A508" s="63"/>
      <c r="B508" s="63"/>
      <c r="C508" s="63"/>
      <c r="D508" s="85"/>
      <c r="E508" s="63"/>
      <c r="F508" s="85"/>
      <c r="G508" s="63"/>
      <c r="H508" s="66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</row>
    <row r="509" spans="1:28" ht="12.75" customHeight="1" x14ac:dyDescent="0.2">
      <c r="A509" s="63"/>
      <c r="B509" s="63"/>
      <c r="C509" s="63"/>
      <c r="D509" s="85"/>
      <c r="E509" s="63"/>
      <c r="F509" s="85"/>
      <c r="G509" s="63"/>
      <c r="H509" s="66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</row>
    <row r="510" spans="1:28" ht="12.75" customHeight="1" x14ac:dyDescent="0.2">
      <c r="A510" s="63"/>
      <c r="B510" s="63"/>
      <c r="C510" s="63"/>
      <c r="D510" s="85"/>
      <c r="E510" s="63"/>
      <c r="F510" s="85"/>
      <c r="G510" s="63"/>
      <c r="H510" s="66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</row>
    <row r="511" spans="1:28" ht="12.75" customHeight="1" x14ac:dyDescent="0.2">
      <c r="A511" s="63"/>
      <c r="B511" s="63"/>
      <c r="C511" s="63"/>
      <c r="D511" s="85"/>
      <c r="E511" s="63"/>
      <c r="F511" s="85"/>
      <c r="G511" s="63"/>
      <c r="H511" s="66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</row>
    <row r="512" spans="1:28" ht="12.75" customHeight="1" x14ac:dyDescent="0.2">
      <c r="A512" s="63"/>
      <c r="B512" s="63"/>
      <c r="C512" s="63"/>
      <c r="D512" s="85"/>
      <c r="E512" s="63"/>
      <c r="F512" s="85"/>
      <c r="G512" s="63"/>
      <c r="H512" s="66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</row>
    <row r="513" spans="1:28" ht="12.75" customHeight="1" x14ac:dyDescent="0.2">
      <c r="A513" s="63"/>
      <c r="B513" s="63"/>
      <c r="C513" s="63"/>
      <c r="D513" s="85"/>
      <c r="E513" s="63"/>
      <c r="F513" s="85"/>
      <c r="G513" s="63"/>
      <c r="H513" s="66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</row>
    <row r="514" spans="1:28" ht="12.75" customHeight="1" x14ac:dyDescent="0.2">
      <c r="A514" s="63"/>
      <c r="B514" s="63"/>
      <c r="C514" s="63"/>
      <c r="D514" s="85"/>
      <c r="E514" s="63"/>
      <c r="F514" s="85"/>
      <c r="G514" s="63"/>
      <c r="H514" s="66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</row>
    <row r="515" spans="1:28" ht="12.75" customHeight="1" x14ac:dyDescent="0.2">
      <c r="A515" s="63"/>
      <c r="B515" s="63"/>
      <c r="C515" s="63"/>
      <c r="D515" s="85"/>
      <c r="E515" s="63"/>
      <c r="F515" s="85"/>
      <c r="G515" s="63"/>
      <c r="H515" s="66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</row>
    <row r="516" spans="1:28" ht="12.75" customHeight="1" x14ac:dyDescent="0.2">
      <c r="A516" s="63"/>
      <c r="B516" s="63"/>
      <c r="C516" s="63"/>
      <c r="D516" s="85"/>
      <c r="E516" s="63"/>
      <c r="F516" s="85"/>
      <c r="G516" s="63"/>
      <c r="H516" s="66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</row>
    <row r="517" spans="1:28" ht="12.75" customHeight="1" x14ac:dyDescent="0.2">
      <c r="A517" s="63"/>
      <c r="B517" s="63"/>
      <c r="C517" s="63"/>
      <c r="D517" s="85"/>
      <c r="E517" s="63"/>
      <c r="F517" s="85"/>
      <c r="G517" s="63"/>
      <c r="H517" s="66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</row>
    <row r="518" spans="1:28" ht="12.75" customHeight="1" x14ac:dyDescent="0.2">
      <c r="A518" s="63"/>
      <c r="B518" s="63"/>
      <c r="C518" s="63"/>
      <c r="D518" s="85"/>
      <c r="E518" s="63"/>
      <c r="F518" s="85"/>
      <c r="G518" s="63"/>
      <c r="H518" s="66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</row>
    <row r="519" spans="1:28" ht="12.75" customHeight="1" x14ac:dyDescent="0.2">
      <c r="A519" s="63"/>
      <c r="B519" s="63"/>
      <c r="C519" s="63"/>
      <c r="D519" s="85"/>
      <c r="E519" s="63"/>
      <c r="F519" s="85"/>
      <c r="G519" s="63"/>
      <c r="H519" s="66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</row>
    <row r="520" spans="1:28" ht="12.75" customHeight="1" x14ac:dyDescent="0.2">
      <c r="A520" s="63"/>
      <c r="B520" s="63"/>
      <c r="C520" s="63"/>
      <c r="D520" s="85"/>
      <c r="E520" s="63"/>
      <c r="F520" s="85"/>
      <c r="G520" s="63"/>
      <c r="H520" s="66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</row>
    <row r="521" spans="1:28" ht="12.75" customHeight="1" x14ac:dyDescent="0.2">
      <c r="A521" s="63"/>
      <c r="B521" s="63"/>
      <c r="C521" s="63"/>
      <c r="D521" s="85"/>
      <c r="E521" s="63"/>
      <c r="F521" s="85"/>
      <c r="G521" s="63"/>
      <c r="H521" s="66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</row>
    <row r="522" spans="1:28" ht="12.75" customHeight="1" x14ac:dyDescent="0.2">
      <c r="A522" s="63"/>
      <c r="B522" s="63"/>
      <c r="C522" s="63"/>
      <c r="D522" s="85"/>
      <c r="E522" s="63"/>
      <c r="F522" s="85"/>
      <c r="G522" s="63"/>
      <c r="H522" s="66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</row>
    <row r="523" spans="1:28" ht="12.75" customHeight="1" x14ac:dyDescent="0.2">
      <c r="A523" s="63"/>
      <c r="B523" s="63"/>
      <c r="C523" s="63"/>
      <c r="D523" s="85"/>
      <c r="E523" s="63"/>
      <c r="F523" s="85"/>
      <c r="G523" s="63"/>
      <c r="H523" s="66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</row>
    <row r="524" spans="1:28" ht="12.75" customHeight="1" x14ac:dyDescent="0.2">
      <c r="A524" s="63"/>
      <c r="B524" s="63"/>
      <c r="C524" s="63"/>
      <c r="D524" s="85"/>
      <c r="E524" s="63"/>
      <c r="F524" s="85"/>
      <c r="G524" s="63"/>
      <c r="H524" s="66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</row>
    <row r="525" spans="1:28" ht="12.75" customHeight="1" x14ac:dyDescent="0.2">
      <c r="A525" s="63"/>
      <c r="B525" s="63"/>
      <c r="C525" s="63"/>
      <c r="D525" s="85"/>
      <c r="E525" s="63"/>
      <c r="F525" s="85"/>
      <c r="G525" s="63"/>
      <c r="H525" s="66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</row>
    <row r="526" spans="1:28" ht="12.75" customHeight="1" x14ac:dyDescent="0.2">
      <c r="A526" s="63"/>
      <c r="B526" s="63"/>
      <c r="C526" s="63"/>
      <c r="D526" s="85"/>
      <c r="E526" s="63"/>
      <c r="F526" s="85"/>
      <c r="G526" s="63"/>
      <c r="H526" s="66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</row>
    <row r="527" spans="1:28" ht="12.75" customHeight="1" x14ac:dyDescent="0.2">
      <c r="A527" s="63"/>
      <c r="B527" s="63"/>
      <c r="C527" s="63"/>
      <c r="D527" s="85"/>
      <c r="E527" s="63"/>
      <c r="F527" s="85"/>
      <c r="G527" s="63"/>
      <c r="H527" s="66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</row>
    <row r="528" spans="1:28" ht="12.75" customHeight="1" x14ac:dyDescent="0.2">
      <c r="A528" s="63"/>
      <c r="B528" s="63"/>
      <c r="C528" s="63"/>
      <c r="D528" s="85"/>
      <c r="E528" s="63"/>
      <c r="F528" s="85"/>
      <c r="G528" s="63"/>
      <c r="H528" s="66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</row>
    <row r="529" spans="1:28" ht="12.75" customHeight="1" x14ac:dyDescent="0.2">
      <c r="A529" s="63"/>
      <c r="B529" s="63"/>
      <c r="C529" s="63"/>
      <c r="D529" s="85"/>
      <c r="E529" s="63"/>
      <c r="F529" s="85"/>
      <c r="G529" s="63"/>
      <c r="H529" s="66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</row>
    <row r="530" spans="1:28" ht="12.75" customHeight="1" x14ac:dyDescent="0.2">
      <c r="A530" s="63"/>
      <c r="B530" s="63"/>
      <c r="C530" s="63"/>
      <c r="D530" s="85"/>
      <c r="E530" s="63"/>
      <c r="F530" s="85"/>
      <c r="G530" s="63"/>
      <c r="H530" s="66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</row>
    <row r="531" spans="1:28" ht="12.75" customHeight="1" x14ac:dyDescent="0.2">
      <c r="A531" s="63"/>
      <c r="B531" s="63"/>
      <c r="C531" s="63"/>
      <c r="D531" s="85"/>
      <c r="E531" s="63"/>
      <c r="F531" s="85"/>
      <c r="G531" s="63"/>
      <c r="H531" s="66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</row>
    <row r="532" spans="1:28" ht="12.75" customHeight="1" x14ac:dyDescent="0.2">
      <c r="A532" s="63"/>
      <c r="B532" s="63"/>
      <c r="C532" s="63"/>
      <c r="D532" s="85"/>
      <c r="E532" s="63"/>
      <c r="F532" s="85"/>
      <c r="G532" s="63"/>
      <c r="H532" s="66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</row>
    <row r="533" spans="1:28" ht="12.75" customHeight="1" x14ac:dyDescent="0.2">
      <c r="A533" s="63"/>
      <c r="B533" s="63"/>
      <c r="C533" s="63"/>
      <c r="D533" s="85"/>
      <c r="E533" s="63"/>
      <c r="F533" s="85"/>
      <c r="G533" s="63"/>
      <c r="H533" s="66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</row>
    <row r="534" spans="1:28" ht="12.75" customHeight="1" x14ac:dyDescent="0.2">
      <c r="A534" s="63"/>
      <c r="B534" s="63"/>
      <c r="C534" s="63"/>
      <c r="D534" s="85"/>
      <c r="E534" s="63"/>
      <c r="F534" s="85"/>
      <c r="G534" s="63"/>
      <c r="H534" s="66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</row>
    <row r="535" spans="1:28" ht="12.75" customHeight="1" x14ac:dyDescent="0.2">
      <c r="A535" s="63"/>
      <c r="B535" s="63"/>
      <c r="C535" s="63"/>
      <c r="D535" s="85"/>
      <c r="E535" s="63"/>
      <c r="F535" s="85"/>
      <c r="G535" s="63"/>
      <c r="H535" s="66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</row>
    <row r="536" spans="1:28" ht="12.75" customHeight="1" x14ac:dyDescent="0.2">
      <c r="A536" s="63"/>
      <c r="B536" s="63"/>
      <c r="C536" s="63"/>
      <c r="D536" s="85"/>
      <c r="E536" s="63"/>
      <c r="F536" s="85"/>
      <c r="G536" s="63"/>
      <c r="H536" s="66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</row>
    <row r="537" spans="1:28" ht="12.75" customHeight="1" x14ac:dyDescent="0.2">
      <c r="A537" s="63"/>
      <c r="B537" s="63"/>
      <c r="C537" s="63"/>
      <c r="D537" s="85"/>
      <c r="E537" s="63"/>
      <c r="F537" s="85"/>
      <c r="G537" s="63"/>
      <c r="H537" s="66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</row>
    <row r="538" spans="1:28" ht="12.75" customHeight="1" x14ac:dyDescent="0.2">
      <c r="A538" s="63"/>
      <c r="B538" s="63"/>
      <c r="C538" s="63"/>
      <c r="D538" s="85"/>
      <c r="E538" s="63"/>
      <c r="F538" s="85"/>
      <c r="G538" s="63"/>
      <c r="H538" s="66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</row>
    <row r="539" spans="1:28" ht="12.75" customHeight="1" x14ac:dyDescent="0.2">
      <c r="A539" s="63"/>
      <c r="B539" s="63"/>
      <c r="C539" s="63"/>
      <c r="D539" s="85"/>
      <c r="E539" s="63"/>
      <c r="F539" s="85"/>
      <c r="G539" s="63"/>
      <c r="H539" s="66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</row>
    <row r="540" spans="1:28" ht="12.75" customHeight="1" x14ac:dyDescent="0.2">
      <c r="A540" s="63"/>
      <c r="B540" s="63"/>
      <c r="C540" s="63"/>
      <c r="D540" s="85"/>
      <c r="E540" s="63"/>
      <c r="F540" s="85"/>
      <c r="G540" s="63"/>
      <c r="H540" s="66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</row>
    <row r="541" spans="1:28" ht="12.75" customHeight="1" x14ac:dyDescent="0.2">
      <c r="A541" s="63"/>
      <c r="B541" s="63"/>
      <c r="C541" s="63"/>
      <c r="D541" s="85"/>
      <c r="E541" s="63"/>
      <c r="F541" s="85"/>
      <c r="G541" s="63"/>
      <c r="H541" s="66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</row>
    <row r="542" spans="1:28" ht="12.75" customHeight="1" x14ac:dyDescent="0.2">
      <c r="A542" s="63"/>
      <c r="B542" s="63"/>
      <c r="C542" s="63"/>
      <c r="D542" s="85"/>
      <c r="E542" s="63"/>
      <c r="F542" s="85"/>
      <c r="G542" s="63"/>
      <c r="H542" s="66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</row>
    <row r="543" spans="1:28" ht="12.75" customHeight="1" x14ac:dyDescent="0.2">
      <c r="A543" s="63"/>
      <c r="B543" s="63"/>
      <c r="C543" s="63"/>
      <c r="D543" s="85"/>
      <c r="E543" s="63"/>
      <c r="F543" s="85"/>
      <c r="G543" s="63"/>
      <c r="H543" s="66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</row>
    <row r="544" spans="1:28" ht="12.75" customHeight="1" x14ac:dyDescent="0.2">
      <c r="A544" s="63"/>
      <c r="B544" s="63"/>
      <c r="C544" s="63"/>
      <c r="D544" s="85"/>
      <c r="E544" s="63"/>
      <c r="F544" s="85"/>
      <c r="G544" s="63"/>
      <c r="H544" s="66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</row>
    <row r="545" spans="1:28" ht="12.75" customHeight="1" x14ac:dyDescent="0.2">
      <c r="A545" s="63"/>
      <c r="B545" s="63"/>
      <c r="C545" s="63"/>
      <c r="D545" s="85"/>
      <c r="E545" s="63"/>
      <c r="F545" s="85"/>
      <c r="G545" s="63"/>
      <c r="H545" s="66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</row>
    <row r="546" spans="1:28" ht="12.75" customHeight="1" x14ac:dyDescent="0.2">
      <c r="A546" s="63"/>
      <c r="B546" s="63"/>
      <c r="C546" s="63"/>
      <c r="D546" s="85"/>
      <c r="E546" s="63"/>
      <c r="F546" s="85"/>
      <c r="G546" s="63"/>
      <c r="H546" s="66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</row>
    <row r="547" spans="1:28" ht="12.75" customHeight="1" x14ac:dyDescent="0.2">
      <c r="A547" s="63"/>
      <c r="B547" s="63"/>
      <c r="C547" s="63"/>
      <c r="D547" s="85"/>
      <c r="E547" s="63"/>
      <c r="F547" s="85"/>
      <c r="G547" s="63"/>
      <c r="H547" s="66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</row>
    <row r="548" spans="1:28" ht="12.75" customHeight="1" x14ac:dyDescent="0.2">
      <c r="A548" s="63"/>
      <c r="B548" s="63"/>
      <c r="C548" s="63"/>
      <c r="D548" s="85"/>
      <c r="E548" s="63"/>
      <c r="F548" s="85"/>
      <c r="G548" s="63"/>
      <c r="H548" s="66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</row>
    <row r="549" spans="1:28" ht="12.75" customHeight="1" x14ac:dyDescent="0.2">
      <c r="A549" s="63"/>
      <c r="B549" s="63"/>
      <c r="C549" s="63"/>
      <c r="D549" s="85"/>
      <c r="E549" s="63"/>
      <c r="F549" s="85"/>
      <c r="G549" s="63"/>
      <c r="H549" s="66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</row>
    <row r="550" spans="1:28" ht="12.75" customHeight="1" x14ac:dyDescent="0.2">
      <c r="A550" s="63"/>
      <c r="B550" s="63"/>
      <c r="C550" s="63"/>
      <c r="D550" s="85"/>
      <c r="E550" s="63"/>
      <c r="F550" s="85"/>
      <c r="G550" s="63"/>
      <c r="H550" s="66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</row>
    <row r="551" spans="1:28" ht="12.75" customHeight="1" x14ac:dyDescent="0.2">
      <c r="A551" s="63"/>
      <c r="B551" s="63"/>
      <c r="C551" s="63"/>
      <c r="D551" s="85"/>
      <c r="E551" s="63"/>
      <c r="F551" s="85"/>
      <c r="G551" s="63"/>
      <c r="H551" s="66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</row>
    <row r="552" spans="1:28" ht="12.75" customHeight="1" x14ac:dyDescent="0.2">
      <c r="A552" s="63"/>
      <c r="B552" s="63"/>
      <c r="C552" s="63"/>
      <c r="D552" s="85"/>
      <c r="E552" s="63"/>
      <c r="F552" s="85"/>
      <c r="G552" s="63"/>
      <c r="H552" s="66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</row>
    <row r="553" spans="1:28" ht="12.75" customHeight="1" x14ac:dyDescent="0.2">
      <c r="A553" s="63"/>
      <c r="B553" s="63"/>
      <c r="C553" s="63"/>
      <c r="D553" s="85"/>
      <c r="E553" s="63"/>
      <c r="F553" s="85"/>
      <c r="G553" s="63"/>
      <c r="H553" s="66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</row>
    <row r="554" spans="1:28" ht="12.75" customHeight="1" x14ac:dyDescent="0.2">
      <c r="A554" s="63"/>
      <c r="B554" s="63"/>
      <c r="C554" s="63"/>
      <c r="D554" s="85"/>
      <c r="E554" s="63"/>
      <c r="F554" s="85"/>
      <c r="G554" s="63"/>
      <c r="H554" s="66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</row>
    <row r="555" spans="1:28" ht="12.75" customHeight="1" x14ac:dyDescent="0.2">
      <c r="A555" s="63"/>
      <c r="B555" s="63"/>
      <c r="C555" s="63"/>
      <c r="D555" s="85"/>
      <c r="E555" s="63"/>
      <c r="F555" s="85"/>
      <c r="G555" s="63"/>
      <c r="H555" s="66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</row>
    <row r="556" spans="1:28" ht="12.75" customHeight="1" x14ac:dyDescent="0.2">
      <c r="A556" s="63"/>
      <c r="B556" s="63"/>
      <c r="C556" s="63"/>
      <c r="D556" s="85"/>
      <c r="E556" s="63"/>
      <c r="F556" s="85"/>
      <c r="G556" s="63"/>
      <c r="H556" s="66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</row>
    <row r="557" spans="1:28" ht="12.75" customHeight="1" x14ac:dyDescent="0.2">
      <c r="A557" s="63"/>
      <c r="B557" s="63"/>
      <c r="C557" s="63"/>
      <c r="D557" s="85"/>
      <c r="E557" s="63"/>
      <c r="F557" s="85"/>
      <c r="G557" s="63"/>
      <c r="H557" s="66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</row>
    <row r="558" spans="1:28" ht="12.75" customHeight="1" x14ac:dyDescent="0.2">
      <c r="A558" s="63"/>
      <c r="B558" s="63"/>
      <c r="C558" s="63"/>
      <c r="D558" s="85"/>
      <c r="E558" s="63"/>
      <c r="F558" s="85"/>
      <c r="G558" s="63"/>
      <c r="H558" s="66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</row>
    <row r="559" spans="1:28" ht="12.75" customHeight="1" x14ac:dyDescent="0.2">
      <c r="A559" s="63"/>
      <c r="B559" s="63"/>
      <c r="C559" s="63"/>
      <c r="D559" s="85"/>
      <c r="E559" s="63"/>
      <c r="F559" s="85"/>
      <c r="G559" s="63"/>
      <c r="H559" s="66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</row>
    <row r="560" spans="1:28" ht="12.75" customHeight="1" x14ac:dyDescent="0.2">
      <c r="A560" s="63"/>
      <c r="B560" s="63"/>
      <c r="C560" s="63"/>
      <c r="D560" s="85"/>
      <c r="E560" s="63"/>
      <c r="F560" s="85"/>
      <c r="G560" s="63"/>
      <c r="H560" s="66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</row>
    <row r="561" spans="1:28" ht="12.75" customHeight="1" x14ac:dyDescent="0.2">
      <c r="A561" s="63"/>
      <c r="B561" s="63"/>
      <c r="C561" s="63"/>
      <c r="D561" s="85"/>
      <c r="E561" s="63"/>
      <c r="F561" s="85"/>
      <c r="G561" s="63"/>
      <c r="H561" s="66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</row>
    <row r="562" spans="1:28" ht="12.75" customHeight="1" x14ac:dyDescent="0.2">
      <c r="A562" s="63"/>
      <c r="B562" s="63"/>
      <c r="C562" s="63"/>
      <c r="D562" s="85"/>
      <c r="E562" s="63"/>
      <c r="F562" s="85"/>
      <c r="G562" s="63"/>
      <c r="H562" s="66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</row>
    <row r="563" spans="1:28" ht="12.75" customHeight="1" x14ac:dyDescent="0.2">
      <c r="A563" s="63"/>
      <c r="B563" s="63"/>
      <c r="C563" s="63"/>
      <c r="D563" s="85"/>
      <c r="E563" s="63"/>
      <c r="F563" s="85"/>
      <c r="G563" s="63"/>
      <c r="H563" s="66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</row>
    <row r="564" spans="1:28" ht="12.75" customHeight="1" x14ac:dyDescent="0.2">
      <c r="A564" s="63"/>
      <c r="B564" s="63"/>
      <c r="C564" s="63"/>
      <c r="D564" s="85"/>
      <c r="E564" s="63"/>
      <c r="F564" s="85"/>
      <c r="G564" s="63"/>
      <c r="H564" s="66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</row>
    <row r="565" spans="1:28" ht="12.75" customHeight="1" x14ac:dyDescent="0.2">
      <c r="A565" s="63"/>
      <c r="B565" s="63"/>
      <c r="C565" s="63"/>
      <c r="D565" s="85"/>
      <c r="E565" s="63"/>
      <c r="F565" s="85"/>
      <c r="G565" s="63"/>
      <c r="H565" s="66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</row>
    <row r="566" spans="1:28" ht="12.75" customHeight="1" x14ac:dyDescent="0.2">
      <c r="A566" s="63"/>
      <c r="B566" s="63"/>
      <c r="C566" s="63"/>
      <c r="D566" s="85"/>
      <c r="E566" s="63"/>
      <c r="F566" s="85"/>
      <c r="G566" s="63"/>
      <c r="H566" s="66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</row>
    <row r="567" spans="1:28" ht="12.75" customHeight="1" x14ac:dyDescent="0.2">
      <c r="A567" s="63"/>
      <c r="B567" s="63"/>
      <c r="C567" s="63"/>
      <c r="D567" s="85"/>
      <c r="E567" s="63"/>
      <c r="F567" s="85"/>
      <c r="G567" s="63"/>
      <c r="H567" s="66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</row>
    <row r="568" spans="1:28" ht="12.75" customHeight="1" x14ac:dyDescent="0.2">
      <c r="A568" s="63"/>
      <c r="B568" s="63"/>
      <c r="C568" s="63"/>
      <c r="D568" s="85"/>
      <c r="E568" s="63"/>
      <c r="F568" s="85"/>
      <c r="G568" s="63"/>
      <c r="H568" s="66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</row>
    <row r="569" spans="1:28" ht="12.75" customHeight="1" x14ac:dyDescent="0.2">
      <c r="A569" s="63"/>
      <c r="B569" s="63"/>
      <c r="C569" s="63"/>
      <c r="D569" s="85"/>
      <c r="E569" s="63"/>
      <c r="F569" s="85"/>
      <c r="G569" s="63"/>
      <c r="H569" s="66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</row>
    <row r="570" spans="1:28" ht="12.75" customHeight="1" x14ac:dyDescent="0.2">
      <c r="A570" s="63"/>
      <c r="B570" s="63"/>
      <c r="C570" s="63"/>
      <c r="D570" s="85"/>
      <c r="E570" s="63"/>
      <c r="F570" s="85"/>
      <c r="G570" s="63"/>
      <c r="H570" s="66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</row>
    <row r="571" spans="1:28" ht="12.75" customHeight="1" x14ac:dyDescent="0.2">
      <c r="A571" s="63"/>
      <c r="B571" s="63"/>
      <c r="C571" s="63"/>
      <c r="D571" s="85"/>
      <c r="E571" s="63"/>
      <c r="F571" s="85"/>
      <c r="G571" s="63"/>
      <c r="H571" s="66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</row>
    <row r="572" spans="1:28" ht="12.75" customHeight="1" x14ac:dyDescent="0.2">
      <c r="A572" s="63"/>
      <c r="B572" s="63"/>
      <c r="C572" s="63"/>
      <c r="D572" s="85"/>
      <c r="E572" s="63"/>
      <c r="F572" s="85"/>
      <c r="G572" s="63"/>
      <c r="H572" s="66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</row>
    <row r="573" spans="1:28" ht="12.75" customHeight="1" x14ac:dyDescent="0.2">
      <c r="A573" s="63"/>
      <c r="B573" s="63"/>
      <c r="C573" s="63"/>
      <c r="D573" s="85"/>
      <c r="E573" s="63"/>
      <c r="F573" s="85"/>
      <c r="G573" s="63"/>
      <c r="H573" s="66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</row>
    <row r="574" spans="1:28" ht="12.75" customHeight="1" x14ac:dyDescent="0.2">
      <c r="A574" s="63"/>
      <c r="B574" s="63"/>
      <c r="C574" s="63"/>
      <c r="D574" s="85"/>
      <c r="E574" s="63"/>
      <c r="F574" s="85"/>
      <c r="G574" s="63"/>
      <c r="H574" s="66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</row>
    <row r="575" spans="1:28" ht="12.75" customHeight="1" x14ac:dyDescent="0.2">
      <c r="A575" s="63"/>
      <c r="B575" s="63"/>
      <c r="C575" s="63"/>
      <c r="D575" s="85"/>
      <c r="E575" s="63"/>
      <c r="F575" s="85"/>
      <c r="G575" s="63"/>
      <c r="H575" s="66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</row>
    <row r="576" spans="1:28" ht="12.75" customHeight="1" x14ac:dyDescent="0.2">
      <c r="A576" s="63"/>
      <c r="B576" s="63"/>
      <c r="C576" s="63"/>
      <c r="D576" s="85"/>
      <c r="E576" s="63"/>
      <c r="F576" s="85"/>
      <c r="G576" s="63"/>
      <c r="H576" s="66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</row>
    <row r="577" spans="1:28" ht="12.75" customHeight="1" x14ac:dyDescent="0.2">
      <c r="A577" s="63"/>
      <c r="B577" s="63"/>
      <c r="C577" s="63"/>
      <c r="D577" s="85"/>
      <c r="E577" s="63"/>
      <c r="F577" s="85"/>
      <c r="G577" s="63"/>
      <c r="H577" s="66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</row>
    <row r="578" spans="1:28" ht="12.75" customHeight="1" x14ac:dyDescent="0.2">
      <c r="A578" s="63"/>
      <c r="B578" s="63"/>
      <c r="C578" s="63"/>
      <c r="D578" s="85"/>
      <c r="E578" s="63"/>
      <c r="F578" s="85"/>
      <c r="G578" s="63"/>
      <c r="H578" s="66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</row>
    <row r="579" spans="1:28" ht="12.75" customHeight="1" x14ac:dyDescent="0.2">
      <c r="A579" s="63"/>
      <c r="B579" s="63"/>
      <c r="C579" s="63"/>
      <c r="D579" s="85"/>
      <c r="E579" s="63"/>
      <c r="F579" s="85"/>
      <c r="G579" s="63"/>
      <c r="H579" s="66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</row>
    <row r="580" spans="1:28" ht="12.75" customHeight="1" x14ac:dyDescent="0.2">
      <c r="A580" s="63"/>
      <c r="B580" s="63"/>
      <c r="C580" s="63"/>
      <c r="D580" s="85"/>
      <c r="E580" s="63"/>
      <c r="F580" s="85"/>
      <c r="G580" s="63"/>
      <c r="H580" s="66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</row>
    <row r="581" spans="1:28" ht="12.75" customHeight="1" x14ac:dyDescent="0.2">
      <c r="A581" s="63"/>
      <c r="B581" s="63"/>
      <c r="C581" s="63"/>
      <c r="D581" s="85"/>
      <c r="E581" s="63"/>
      <c r="F581" s="85"/>
      <c r="G581" s="63"/>
      <c r="H581" s="66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</row>
    <row r="582" spans="1:28" ht="12.75" customHeight="1" x14ac:dyDescent="0.2">
      <c r="A582" s="63"/>
      <c r="B582" s="63"/>
      <c r="C582" s="63"/>
      <c r="D582" s="85"/>
      <c r="E582" s="63"/>
      <c r="F582" s="85"/>
      <c r="G582" s="63"/>
      <c r="H582" s="66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</row>
    <row r="583" spans="1:28" ht="12.75" customHeight="1" x14ac:dyDescent="0.2">
      <c r="A583" s="63"/>
      <c r="B583" s="63"/>
      <c r="C583" s="63"/>
      <c r="D583" s="85"/>
      <c r="E583" s="63"/>
      <c r="F583" s="85"/>
      <c r="G583" s="63"/>
      <c r="H583" s="66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</row>
    <row r="584" spans="1:28" ht="12.75" customHeight="1" x14ac:dyDescent="0.2">
      <c r="A584" s="63"/>
      <c r="B584" s="63"/>
      <c r="C584" s="63"/>
      <c r="D584" s="85"/>
      <c r="E584" s="63"/>
      <c r="F584" s="85"/>
      <c r="G584" s="63"/>
      <c r="H584" s="66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</row>
    <row r="585" spans="1:28" ht="12.75" customHeight="1" x14ac:dyDescent="0.2">
      <c r="A585" s="63"/>
      <c r="B585" s="63"/>
      <c r="C585" s="63"/>
      <c r="D585" s="85"/>
      <c r="E585" s="63"/>
      <c r="F585" s="85"/>
      <c r="G585" s="63"/>
      <c r="H585" s="66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</row>
    <row r="586" spans="1:28" ht="12.75" customHeight="1" x14ac:dyDescent="0.2">
      <c r="A586" s="63"/>
      <c r="B586" s="63"/>
      <c r="C586" s="63"/>
      <c r="D586" s="85"/>
      <c r="E586" s="63"/>
      <c r="F586" s="85"/>
      <c r="G586" s="63"/>
      <c r="H586" s="66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</row>
    <row r="587" spans="1:28" ht="12.75" customHeight="1" x14ac:dyDescent="0.2">
      <c r="A587" s="63"/>
      <c r="B587" s="63"/>
      <c r="C587" s="63"/>
      <c r="D587" s="85"/>
      <c r="E587" s="63"/>
      <c r="F587" s="85"/>
      <c r="G587" s="63"/>
      <c r="H587" s="66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</row>
    <row r="588" spans="1:28" ht="12.75" customHeight="1" x14ac:dyDescent="0.2">
      <c r="A588" s="63"/>
      <c r="B588" s="63"/>
      <c r="C588" s="63"/>
      <c r="D588" s="85"/>
      <c r="E588" s="63"/>
      <c r="F588" s="85"/>
      <c r="G588" s="63"/>
      <c r="H588" s="66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</row>
    <row r="589" spans="1:28" ht="12.75" customHeight="1" x14ac:dyDescent="0.2">
      <c r="A589" s="63"/>
      <c r="B589" s="63"/>
      <c r="C589" s="63"/>
      <c r="D589" s="85"/>
      <c r="E589" s="63"/>
      <c r="F589" s="85"/>
      <c r="G589" s="63"/>
      <c r="H589" s="66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</row>
    <row r="590" spans="1:28" ht="12.75" customHeight="1" x14ac:dyDescent="0.2">
      <c r="A590" s="63"/>
      <c r="B590" s="63"/>
      <c r="C590" s="63"/>
      <c r="D590" s="85"/>
      <c r="E590" s="63"/>
      <c r="F590" s="85"/>
      <c r="G590" s="63"/>
      <c r="H590" s="66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</row>
    <row r="591" spans="1:28" ht="12.75" customHeight="1" x14ac:dyDescent="0.2">
      <c r="A591" s="63"/>
      <c r="B591" s="63"/>
      <c r="C591" s="63"/>
      <c r="D591" s="85"/>
      <c r="E591" s="63"/>
      <c r="F591" s="85"/>
      <c r="G591" s="63"/>
      <c r="H591" s="66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</row>
    <row r="592" spans="1:28" ht="12.75" customHeight="1" x14ac:dyDescent="0.2">
      <c r="A592" s="63"/>
      <c r="B592" s="63"/>
      <c r="C592" s="63"/>
      <c r="D592" s="85"/>
      <c r="E592" s="63"/>
      <c r="F592" s="85"/>
      <c r="G592" s="63"/>
      <c r="H592" s="66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</row>
    <row r="593" spans="1:28" ht="12.75" customHeight="1" x14ac:dyDescent="0.2">
      <c r="A593" s="63"/>
      <c r="B593" s="63"/>
      <c r="C593" s="63"/>
      <c r="D593" s="85"/>
      <c r="E593" s="63"/>
      <c r="F593" s="85"/>
      <c r="G593" s="63"/>
      <c r="H593" s="66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</row>
    <row r="594" spans="1:28" ht="12.75" customHeight="1" x14ac:dyDescent="0.2">
      <c r="A594" s="63"/>
      <c r="B594" s="63"/>
      <c r="C594" s="63"/>
      <c r="D594" s="85"/>
      <c r="E594" s="63"/>
      <c r="F594" s="85"/>
      <c r="G594" s="63"/>
      <c r="H594" s="66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</row>
    <row r="595" spans="1:28" ht="12.75" customHeight="1" x14ac:dyDescent="0.2">
      <c r="A595" s="63"/>
      <c r="B595" s="63"/>
      <c r="C595" s="63"/>
      <c r="D595" s="85"/>
      <c r="E595" s="63"/>
      <c r="F595" s="85"/>
      <c r="G595" s="63"/>
      <c r="H595" s="66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</row>
    <row r="596" spans="1:28" ht="12.75" customHeight="1" x14ac:dyDescent="0.2">
      <c r="A596" s="63"/>
      <c r="B596" s="63"/>
      <c r="C596" s="63"/>
      <c r="D596" s="85"/>
      <c r="E596" s="63"/>
      <c r="F596" s="85"/>
      <c r="G596" s="63"/>
      <c r="H596" s="66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</row>
    <row r="597" spans="1:28" ht="12.75" customHeight="1" x14ac:dyDescent="0.2">
      <c r="A597" s="63"/>
      <c r="B597" s="63"/>
      <c r="C597" s="63"/>
      <c r="D597" s="85"/>
      <c r="E597" s="63"/>
      <c r="F597" s="85"/>
      <c r="G597" s="63"/>
      <c r="H597" s="66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</row>
    <row r="598" spans="1:28" ht="12.75" customHeight="1" x14ac:dyDescent="0.2">
      <c r="A598" s="63"/>
      <c r="B598" s="63"/>
      <c r="C598" s="63"/>
      <c r="D598" s="85"/>
      <c r="E598" s="63"/>
      <c r="F598" s="85"/>
      <c r="G598" s="63"/>
      <c r="H598" s="66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</row>
    <row r="599" spans="1:28" ht="12.75" customHeight="1" x14ac:dyDescent="0.2">
      <c r="A599" s="63"/>
      <c r="B599" s="63"/>
      <c r="C599" s="63"/>
      <c r="D599" s="85"/>
      <c r="E599" s="63"/>
      <c r="F599" s="85"/>
      <c r="G599" s="63"/>
      <c r="H599" s="66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</row>
    <row r="600" spans="1:28" ht="12.75" customHeight="1" x14ac:dyDescent="0.2">
      <c r="A600" s="63"/>
      <c r="B600" s="63"/>
      <c r="C600" s="63"/>
      <c r="D600" s="85"/>
      <c r="E600" s="63"/>
      <c r="F600" s="85"/>
      <c r="G600" s="63"/>
      <c r="H600" s="66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</row>
    <row r="601" spans="1:28" ht="12.75" customHeight="1" x14ac:dyDescent="0.2">
      <c r="A601" s="63"/>
      <c r="B601" s="63"/>
      <c r="C601" s="63"/>
      <c r="D601" s="85"/>
      <c r="E601" s="63"/>
      <c r="F601" s="85"/>
      <c r="G601" s="63"/>
      <c r="H601" s="66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</row>
    <row r="602" spans="1:28" ht="12.75" customHeight="1" x14ac:dyDescent="0.2">
      <c r="A602" s="63"/>
      <c r="B602" s="63"/>
      <c r="C602" s="63"/>
      <c r="D602" s="85"/>
      <c r="E602" s="63"/>
      <c r="F602" s="85"/>
      <c r="G602" s="63"/>
      <c r="H602" s="66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</row>
    <row r="603" spans="1:28" ht="12.75" customHeight="1" x14ac:dyDescent="0.2">
      <c r="A603" s="63"/>
      <c r="B603" s="63"/>
      <c r="C603" s="63"/>
      <c r="D603" s="85"/>
      <c r="E603" s="63"/>
      <c r="F603" s="85"/>
      <c r="G603" s="63"/>
      <c r="H603" s="66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</row>
    <row r="604" spans="1:28" ht="12.75" customHeight="1" x14ac:dyDescent="0.2">
      <c r="A604" s="63"/>
      <c r="B604" s="63"/>
      <c r="C604" s="63"/>
      <c r="D604" s="85"/>
      <c r="E604" s="63"/>
      <c r="F604" s="85"/>
      <c r="G604" s="63"/>
      <c r="H604" s="66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</row>
    <row r="605" spans="1:28" ht="12.75" customHeight="1" x14ac:dyDescent="0.2">
      <c r="A605" s="63"/>
      <c r="B605" s="63"/>
      <c r="C605" s="63"/>
      <c r="D605" s="85"/>
      <c r="E605" s="63"/>
      <c r="F605" s="85"/>
      <c r="G605" s="63"/>
      <c r="H605" s="66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</row>
    <row r="606" spans="1:28" ht="12.75" customHeight="1" x14ac:dyDescent="0.2">
      <c r="A606" s="63"/>
      <c r="B606" s="63"/>
      <c r="C606" s="63"/>
      <c r="D606" s="85"/>
      <c r="E606" s="63"/>
      <c r="F606" s="85"/>
      <c r="G606" s="63"/>
      <c r="H606" s="66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</row>
    <row r="607" spans="1:28" ht="12.75" customHeight="1" x14ac:dyDescent="0.2">
      <c r="A607" s="63"/>
      <c r="B607" s="63"/>
      <c r="C607" s="63"/>
      <c r="D607" s="85"/>
      <c r="E607" s="63"/>
      <c r="F607" s="85"/>
      <c r="G607" s="63"/>
      <c r="H607" s="66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</row>
    <row r="608" spans="1:28" ht="12.75" customHeight="1" x14ac:dyDescent="0.2">
      <c r="A608" s="63"/>
      <c r="B608" s="63"/>
      <c r="C608" s="63"/>
      <c r="D608" s="85"/>
      <c r="E608" s="63"/>
      <c r="F608" s="85"/>
      <c r="G608" s="63"/>
      <c r="H608" s="66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</row>
    <row r="609" spans="1:28" ht="12.75" customHeight="1" x14ac:dyDescent="0.2">
      <c r="A609" s="63"/>
      <c r="B609" s="63"/>
      <c r="C609" s="63"/>
      <c r="D609" s="85"/>
      <c r="E609" s="63"/>
      <c r="F609" s="85"/>
      <c r="G609" s="63"/>
      <c r="H609" s="66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</row>
    <row r="610" spans="1:28" ht="12.75" customHeight="1" x14ac:dyDescent="0.2">
      <c r="A610" s="63"/>
      <c r="B610" s="63"/>
      <c r="C610" s="63"/>
      <c r="D610" s="85"/>
      <c r="E610" s="63"/>
      <c r="F610" s="85"/>
      <c r="G610" s="63"/>
      <c r="H610" s="66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</row>
    <row r="611" spans="1:28" ht="12.75" customHeight="1" x14ac:dyDescent="0.2">
      <c r="A611" s="63"/>
      <c r="B611" s="63"/>
      <c r="C611" s="63"/>
      <c r="D611" s="85"/>
      <c r="E611" s="63"/>
      <c r="F611" s="85"/>
      <c r="G611" s="63"/>
      <c r="H611" s="66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</row>
    <row r="612" spans="1:28" ht="12.75" customHeight="1" x14ac:dyDescent="0.2">
      <c r="A612" s="63"/>
      <c r="B612" s="63"/>
      <c r="C612" s="63"/>
      <c r="D612" s="85"/>
      <c r="E612" s="63"/>
      <c r="F612" s="85"/>
      <c r="G612" s="63"/>
      <c r="H612" s="66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</row>
    <row r="613" spans="1:28" ht="12.75" customHeight="1" x14ac:dyDescent="0.2">
      <c r="A613" s="63"/>
      <c r="B613" s="63"/>
      <c r="C613" s="63"/>
      <c r="D613" s="85"/>
      <c r="E613" s="63"/>
      <c r="F613" s="85"/>
      <c r="G613" s="63"/>
      <c r="H613" s="66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</row>
    <row r="614" spans="1:28" ht="12.75" customHeight="1" x14ac:dyDescent="0.2">
      <c r="A614" s="63"/>
      <c r="B614" s="63"/>
      <c r="C614" s="63"/>
      <c r="D614" s="85"/>
      <c r="E614" s="63"/>
      <c r="F614" s="85"/>
      <c r="G614" s="63"/>
      <c r="H614" s="66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</row>
    <row r="615" spans="1:28" ht="12.75" customHeight="1" x14ac:dyDescent="0.2">
      <c r="A615" s="63"/>
      <c r="B615" s="63"/>
      <c r="C615" s="63"/>
      <c r="D615" s="85"/>
      <c r="E615" s="63"/>
      <c r="F615" s="85"/>
      <c r="G615" s="63"/>
      <c r="H615" s="66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</row>
    <row r="616" spans="1:28" ht="12.75" customHeight="1" x14ac:dyDescent="0.2">
      <c r="A616" s="63"/>
      <c r="B616" s="63"/>
      <c r="C616" s="63"/>
      <c r="D616" s="85"/>
      <c r="E616" s="63"/>
      <c r="F616" s="85"/>
      <c r="G616" s="63"/>
      <c r="H616" s="66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</row>
    <row r="617" spans="1:28" ht="12.75" customHeight="1" x14ac:dyDescent="0.2">
      <c r="A617" s="63"/>
      <c r="B617" s="63"/>
      <c r="C617" s="63"/>
      <c r="D617" s="85"/>
      <c r="E617" s="63"/>
      <c r="F617" s="85"/>
      <c r="G617" s="63"/>
      <c r="H617" s="66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</row>
    <row r="618" spans="1:28" ht="12.75" customHeight="1" x14ac:dyDescent="0.2">
      <c r="A618" s="63"/>
      <c r="B618" s="63"/>
      <c r="C618" s="63"/>
      <c r="D618" s="85"/>
      <c r="E618" s="63"/>
      <c r="F618" s="85"/>
      <c r="G618" s="63"/>
      <c r="H618" s="66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</row>
    <row r="619" spans="1:28" ht="12.75" customHeight="1" x14ac:dyDescent="0.2">
      <c r="A619" s="63"/>
      <c r="B619" s="63"/>
      <c r="C619" s="63"/>
      <c r="D619" s="85"/>
      <c r="E619" s="63"/>
      <c r="F619" s="85"/>
      <c r="G619" s="63"/>
      <c r="H619" s="66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</row>
    <row r="620" spans="1:28" ht="12.75" customHeight="1" x14ac:dyDescent="0.2">
      <c r="A620" s="63"/>
      <c r="B620" s="63"/>
      <c r="C620" s="63"/>
      <c r="D620" s="85"/>
      <c r="E620" s="63"/>
      <c r="F620" s="85"/>
      <c r="G620" s="63"/>
      <c r="H620" s="66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</row>
    <row r="621" spans="1:28" ht="12.75" customHeight="1" x14ac:dyDescent="0.2">
      <c r="A621" s="63"/>
      <c r="B621" s="63"/>
      <c r="C621" s="63"/>
      <c r="D621" s="85"/>
      <c r="E621" s="63"/>
      <c r="F621" s="85"/>
      <c r="G621" s="63"/>
      <c r="H621" s="66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</row>
    <row r="622" spans="1:28" ht="12.75" customHeight="1" x14ac:dyDescent="0.2">
      <c r="A622" s="63"/>
      <c r="B622" s="63"/>
      <c r="C622" s="63"/>
      <c r="D622" s="85"/>
      <c r="E622" s="63"/>
      <c r="F622" s="85"/>
      <c r="G622" s="63"/>
      <c r="H622" s="66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</row>
    <row r="623" spans="1:28" ht="12.75" customHeight="1" x14ac:dyDescent="0.2">
      <c r="A623" s="63"/>
      <c r="B623" s="63"/>
      <c r="C623" s="63"/>
      <c r="D623" s="85"/>
      <c r="E623" s="63"/>
      <c r="F623" s="85"/>
      <c r="G623" s="63"/>
      <c r="H623" s="66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</row>
    <row r="624" spans="1:28" ht="12.75" customHeight="1" x14ac:dyDescent="0.2">
      <c r="A624" s="63"/>
      <c r="B624" s="63"/>
      <c r="C624" s="63"/>
      <c r="D624" s="85"/>
      <c r="E624" s="63"/>
      <c r="F624" s="85"/>
      <c r="G624" s="63"/>
      <c r="H624" s="66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</row>
    <row r="625" spans="1:28" ht="12.75" customHeight="1" x14ac:dyDescent="0.2">
      <c r="A625" s="63"/>
      <c r="B625" s="63"/>
      <c r="C625" s="63"/>
      <c r="D625" s="85"/>
      <c r="E625" s="63"/>
      <c r="F625" s="85"/>
      <c r="G625" s="63"/>
      <c r="H625" s="66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</row>
    <row r="626" spans="1:28" ht="12.75" customHeight="1" x14ac:dyDescent="0.2">
      <c r="A626" s="63"/>
      <c r="B626" s="63"/>
      <c r="C626" s="63"/>
      <c r="D626" s="85"/>
      <c r="E626" s="63"/>
      <c r="F626" s="85"/>
      <c r="G626" s="63"/>
      <c r="H626" s="66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</row>
    <row r="627" spans="1:28" ht="12.75" customHeight="1" x14ac:dyDescent="0.2">
      <c r="A627" s="63"/>
      <c r="B627" s="63"/>
      <c r="C627" s="63"/>
      <c r="D627" s="85"/>
      <c r="E627" s="63"/>
      <c r="F627" s="85"/>
      <c r="G627" s="63"/>
      <c r="H627" s="66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</row>
    <row r="628" spans="1:28" ht="12.75" customHeight="1" x14ac:dyDescent="0.2">
      <c r="A628" s="63"/>
      <c r="B628" s="63"/>
      <c r="C628" s="63"/>
      <c r="D628" s="85"/>
      <c r="E628" s="63"/>
      <c r="F628" s="85"/>
      <c r="G628" s="63"/>
      <c r="H628" s="66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</row>
    <row r="629" spans="1:28" ht="12.75" customHeight="1" x14ac:dyDescent="0.2">
      <c r="A629" s="63"/>
      <c r="B629" s="63"/>
      <c r="C629" s="63"/>
      <c r="D629" s="85"/>
      <c r="E629" s="63"/>
      <c r="F629" s="85"/>
      <c r="G629" s="63"/>
      <c r="H629" s="66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</row>
    <row r="630" spans="1:28" ht="12.75" customHeight="1" x14ac:dyDescent="0.2">
      <c r="A630" s="63"/>
      <c r="B630" s="63"/>
      <c r="C630" s="63"/>
      <c r="D630" s="85"/>
      <c r="E630" s="63"/>
      <c r="F630" s="85"/>
      <c r="G630" s="63"/>
      <c r="H630" s="66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</row>
    <row r="631" spans="1:28" ht="12.75" customHeight="1" x14ac:dyDescent="0.2">
      <c r="A631" s="63"/>
      <c r="B631" s="63"/>
      <c r="C631" s="63"/>
      <c r="D631" s="85"/>
      <c r="E631" s="63"/>
      <c r="F631" s="85"/>
      <c r="G631" s="63"/>
      <c r="H631" s="66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</row>
    <row r="632" spans="1:28" ht="12.75" customHeight="1" x14ac:dyDescent="0.2">
      <c r="A632" s="63"/>
      <c r="B632" s="63"/>
      <c r="C632" s="63"/>
      <c r="D632" s="85"/>
      <c r="E632" s="63"/>
      <c r="F632" s="85"/>
      <c r="G632" s="63"/>
      <c r="H632" s="66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</row>
    <row r="633" spans="1:28" ht="12.75" customHeight="1" x14ac:dyDescent="0.2">
      <c r="A633" s="63"/>
      <c r="B633" s="63"/>
      <c r="C633" s="63"/>
      <c r="D633" s="85"/>
      <c r="E633" s="63"/>
      <c r="F633" s="85"/>
      <c r="G633" s="63"/>
      <c r="H633" s="66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</row>
    <row r="634" spans="1:28" ht="12.75" customHeight="1" x14ac:dyDescent="0.2">
      <c r="A634" s="63"/>
      <c r="B634" s="63"/>
      <c r="C634" s="63"/>
      <c r="D634" s="85"/>
      <c r="E634" s="63"/>
      <c r="F634" s="85"/>
      <c r="G634" s="63"/>
      <c r="H634" s="66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</row>
    <row r="635" spans="1:28" ht="12.75" customHeight="1" x14ac:dyDescent="0.2">
      <c r="A635" s="63"/>
      <c r="B635" s="63"/>
      <c r="C635" s="63"/>
      <c r="D635" s="85"/>
      <c r="E635" s="63"/>
      <c r="F635" s="85"/>
      <c r="G635" s="63"/>
      <c r="H635" s="66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</row>
    <row r="636" spans="1:28" ht="12.75" customHeight="1" x14ac:dyDescent="0.2">
      <c r="A636" s="63"/>
      <c r="B636" s="63"/>
      <c r="C636" s="63"/>
      <c r="D636" s="85"/>
      <c r="E636" s="63"/>
      <c r="F636" s="85"/>
      <c r="G636" s="63"/>
      <c r="H636" s="66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</row>
    <row r="637" spans="1:28" ht="12.75" customHeight="1" x14ac:dyDescent="0.2">
      <c r="A637" s="63"/>
      <c r="B637" s="63"/>
      <c r="C637" s="63"/>
      <c r="D637" s="85"/>
      <c r="E637" s="63"/>
      <c r="F637" s="85"/>
      <c r="G637" s="63"/>
      <c r="H637" s="66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</row>
    <row r="638" spans="1:28" ht="12.75" customHeight="1" x14ac:dyDescent="0.2">
      <c r="A638" s="63"/>
      <c r="B638" s="63"/>
      <c r="C638" s="63"/>
      <c r="D638" s="85"/>
      <c r="E638" s="63"/>
      <c r="F638" s="85"/>
      <c r="G638" s="63"/>
      <c r="H638" s="66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</row>
    <row r="639" spans="1:28" ht="12.75" customHeight="1" x14ac:dyDescent="0.2">
      <c r="A639" s="63"/>
      <c r="B639" s="63"/>
      <c r="C639" s="63"/>
      <c r="D639" s="85"/>
      <c r="E639" s="63"/>
      <c r="F639" s="85"/>
      <c r="G639" s="63"/>
      <c r="H639" s="66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</row>
    <row r="640" spans="1:28" ht="12.75" customHeight="1" x14ac:dyDescent="0.2">
      <c r="A640" s="63"/>
      <c r="B640" s="63"/>
      <c r="C640" s="63"/>
      <c r="D640" s="85"/>
      <c r="E640" s="63"/>
      <c r="F640" s="85"/>
      <c r="G640" s="63"/>
      <c r="H640" s="66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</row>
    <row r="641" spans="1:28" ht="12.75" customHeight="1" x14ac:dyDescent="0.2">
      <c r="A641" s="63"/>
      <c r="B641" s="63"/>
      <c r="C641" s="63"/>
      <c r="D641" s="85"/>
      <c r="E641" s="63"/>
      <c r="F641" s="85"/>
      <c r="G641" s="63"/>
      <c r="H641" s="66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</row>
    <row r="642" spans="1:28" ht="12.75" customHeight="1" x14ac:dyDescent="0.2">
      <c r="A642" s="63"/>
      <c r="B642" s="63"/>
      <c r="C642" s="63"/>
      <c r="D642" s="85"/>
      <c r="E642" s="63"/>
      <c r="F642" s="85"/>
      <c r="G642" s="63"/>
      <c r="H642" s="66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</row>
    <row r="643" spans="1:28" ht="12.75" customHeight="1" x14ac:dyDescent="0.2">
      <c r="A643" s="63"/>
      <c r="B643" s="63"/>
      <c r="C643" s="63"/>
      <c r="D643" s="85"/>
      <c r="E643" s="63"/>
      <c r="F643" s="85"/>
      <c r="G643" s="63"/>
      <c r="H643" s="66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</row>
    <row r="644" spans="1:28" ht="12.75" customHeight="1" x14ac:dyDescent="0.2">
      <c r="A644" s="63"/>
      <c r="B644" s="63"/>
      <c r="C644" s="63"/>
      <c r="D644" s="85"/>
      <c r="E644" s="63"/>
      <c r="F644" s="85"/>
      <c r="G644" s="63"/>
      <c r="H644" s="66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</row>
    <row r="645" spans="1:28" ht="12.75" customHeight="1" x14ac:dyDescent="0.2">
      <c r="A645" s="63"/>
      <c r="B645" s="63"/>
      <c r="C645" s="63"/>
      <c r="D645" s="85"/>
      <c r="E645" s="63"/>
      <c r="F645" s="85"/>
      <c r="G645" s="63"/>
      <c r="H645" s="66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</row>
    <row r="646" spans="1:28" ht="12.75" customHeight="1" x14ac:dyDescent="0.2">
      <c r="A646" s="63"/>
      <c r="B646" s="63"/>
      <c r="C646" s="63"/>
      <c r="D646" s="85"/>
      <c r="E646" s="63"/>
      <c r="F646" s="85"/>
      <c r="G646" s="63"/>
      <c r="H646" s="66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</row>
    <row r="647" spans="1:28" ht="12.75" customHeight="1" x14ac:dyDescent="0.2">
      <c r="A647" s="63"/>
      <c r="B647" s="63"/>
      <c r="C647" s="63"/>
      <c r="D647" s="85"/>
      <c r="E647" s="63"/>
      <c r="F647" s="85"/>
      <c r="G647" s="63"/>
      <c r="H647" s="66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</row>
    <row r="648" spans="1:28" ht="12.75" customHeight="1" x14ac:dyDescent="0.2">
      <c r="A648" s="63"/>
      <c r="B648" s="63"/>
      <c r="C648" s="63"/>
      <c r="D648" s="85"/>
      <c r="E648" s="63"/>
      <c r="F648" s="85"/>
      <c r="G648" s="63"/>
      <c r="H648" s="66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</row>
    <row r="649" spans="1:28" ht="12.75" customHeight="1" x14ac:dyDescent="0.2">
      <c r="A649" s="63"/>
      <c r="B649" s="63"/>
      <c r="C649" s="63"/>
      <c r="D649" s="85"/>
      <c r="E649" s="63"/>
      <c r="F649" s="85"/>
      <c r="G649" s="63"/>
      <c r="H649" s="66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</row>
    <row r="650" spans="1:28" ht="12.75" customHeight="1" x14ac:dyDescent="0.2">
      <c r="A650" s="63"/>
      <c r="B650" s="63"/>
      <c r="C650" s="63"/>
      <c r="D650" s="85"/>
      <c r="E650" s="63"/>
      <c r="F650" s="85"/>
      <c r="G650" s="63"/>
      <c r="H650" s="66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</row>
    <row r="651" spans="1:28" ht="12.75" customHeight="1" x14ac:dyDescent="0.2">
      <c r="A651" s="63"/>
      <c r="B651" s="63"/>
      <c r="C651" s="63"/>
      <c r="D651" s="85"/>
      <c r="E651" s="63"/>
      <c r="F651" s="85"/>
      <c r="G651" s="63"/>
      <c r="H651" s="66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</row>
    <row r="652" spans="1:28" ht="12.75" customHeight="1" x14ac:dyDescent="0.2">
      <c r="A652" s="63"/>
      <c r="B652" s="63"/>
      <c r="C652" s="63"/>
      <c r="D652" s="85"/>
      <c r="E652" s="63"/>
      <c r="F652" s="85"/>
      <c r="G652" s="63"/>
      <c r="H652" s="66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</row>
    <row r="653" spans="1:28" ht="12.75" customHeight="1" x14ac:dyDescent="0.2">
      <c r="A653" s="63"/>
      <c r="B653" s="63"/>
      <c r="C653" s="63"/>
      <c r="D653" s="85"/>
      <c r="E653" s="63"/>
      <c r="F653" s="85"/>
      <c r="G653" s="63"/>
      <c r="H653" s="66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</row>
    <row r="654" spans="1:28" ht="12.75" customHeight="1" x14ac:dyDescent="0.2">
      <c r="A654" s="63"/>
      <c r="B654" s="63"/>
      <c r="C654" s="63"/>
      <c r="D654" s="85"/>
      <c r="E654" s="63"/>
      <c r="F654" s="85"/>
      <c r="G654" s="63"/>
      <c r="H654" s="66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</row>
    <row r="655" spans="1:28" ht="12.75" customHeight="1" x14ac:dyDescent="0.2">
      <c r="A655" s="63"/>
      <c r="B655" s="63"/>
      <c r="C655" s="63"/>
      <c r="D655" s="85"/>
      <c r="E655" s="63"/>
      <c r="F655" s="85"/>
      <c r="G655" s="63"/>
      <c r="H655" s="66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</row>
    <row r="656" spans="1:28" ht="12.75" customHeight="1" x14ac:dyDescent="0.2">
      <c r="A656" s="63"/>
      <c r="B656" s="63"/>
      <c r="C656" s="63"/>
      <c r="D656" s="85"/>
      <c r="E656" s="63"/>
      <c r="F656" s="85"/>
      <c r="G656" s="63"/>
      <c r="H656" s="66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</row>
    <row r="657" spans="1:28" ht="12.75" customHeight="1" x14ac:dyDescent="0.2">
      <c r="A657" s="63"/>
      <c r="B657" s="63"/>
      <c r="C657" s="63"/>
      <c r="D657" s="85"/>
      <c r="E657" s="63"/>
      <c r="F657" s="85"/>
      <c r="G657" s="63"/>
      <c r="H657" s="66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</row>
    <row r="658" spans="1:28" ht="12.75" customHeight="1" x14ac:dyDescent="0.2">
      <c r="A658" s="63"/>
      <c r="B658" s="63"/>
      <c r="C658" s="63"/>
      <c r="D658" s="85"/>
      <c r="E658" s="63"/>
      <c r="F658" s="85"/>
      <c r="G658" s="63"/>
      <c r="H658" s="66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</row>
    <row r="659" spans="1:28" ht="12.75" customHeight="1" x14ac:dyDescent="0.2">
      <c r="A659" s="63"/>
      <c r="B659" s="63"/>
      <c r="C659" s="63"/>
      <c r="D659" s="85"/>
      <c r="E659" s="63"/>
      <c r="F659" s="85"/>
      <c r="G659" s="63"/>
      <c r="H659" s="66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</row>
    <row r="660" spans="1:28" ht="12.75" customHeight="1" x14ac:dyDescent="0.2">
      <c r="A660" s="63"/>
      <c r="B660" s="63"/>
      <c r="C660" s="63"/>
      <c r="D660" s="85"/>
      <c r="E660" s="63"/>
      <c r="F660" s="85"/>
      <c r="G660" s="63"/>
      <c r="H660" s="66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</row>
    <row r="661" spans="1:28" ht="12.75" customHeight="1" x14ac:dyDescent="0.2">
      <c r="A661" s="63"/>
      <c r="B661" s="63"/>
      <c r="C661" s="63"/>
      <c r="D661" s="85"/>
      <c r="E661" s="63"/>
      <c r="F661" s="85"/>
      <c r="G661" s="63"/>
      <c r="H661" s="66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</row>
    <row r="662" spans="1:28" ht="12.75" customHeight="1" x14ac:dyDescent="0.2">
      <c r="A662" s="63"/>
      <c r="B662" s="63"/>
      <c r="C662" s="63"/>
      <c r="D662" s="85"/>
      <c r="E662" s="63"/>
      <c r="F662" s="85"/>
      <c r="G662" s="63"/>
      <c r="H662" s="66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</row>
    <row r="663" spans="1:28" ht="12.75" customHeight="1" x14ac:dyDescent="0.2">
      <c r="A663" s="63"/>
      <c r="B663" s="63"/>
      <c r="C663" s="63"/>
      <c r="D663" s="85"/>
      <c r="E663" s="63"/>
      <c r="F663" s="85"/>
      <c r="G663" s="63"/>
      <c r="H663" s="66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</row>
    <row r="664" spans="1:28" ht="12.75" customHeight="1" x14ac:dyDescent="0.2">
      <c r="A664" s="63"/>
      <c r="B664" s="63"/>
      <c r="C664" s="63"/>
      <c r="D664" s="85"/>
      <c r="E664" s="63"/>
      <c r="F664" s="85"/>
      <c r="G664" s="63"/>
      <c r="H664" s="66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</row>
    <row r="665" spans="1:28" ht="12.75" customHeight="1" x14ac:dyDescent="0.2">
      <c r="A665" s="63"/>
      <c r="B665" s="63"/>
      <c r="C665" s="63"/>
      <c r="D665" s="85"/>
      <c r="E665" s="63"/>
      <c r="F665" s="85"/>
      <c r="G665" s="63"/>
      <c r="H665" s="66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</row>
    <row r="666" spans="1:28" ht="12.75" customHeight="1" x14ac:dyDescent="0.2">
      <c r="A666" s="63"/>
      <c r="B666" s="63"/>
      <c r="C666" s="63"/>
      <c r="D666" s="85"/>
      <c r="E666" s="63"/>
      <c r="F666" s="85"/>
      <c r="G666" s="63"/>
      <c r="H666" s="66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</row>
    <row r="667" spans="1:28" ht="12.75" customHeight="1" x14ac:dyDescent="0.2">
      <c r="A667" s="63"/>
      <c r="B667" s="63"/>
      <c r="C667" s="63"/>
      <c r="D667" s="85"/>
      <c r="E667" s="63"/>
      <c r="F667" s="85"/>
      <c r="G667" s="63"/>
      <c r="H667" s="66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</row>
    <row r="668" spans="1:28" ht="12.75" customHeight="1" x14ac:dyDescent="0.2">
      <c r="A668" s="63"/>
      <c r="B668" s="63"/>
      <c r="C668" s="63"/>
      <c r="D668" s="85"/>
      <c r="E668" s="63"/>
      <c r="F668" s="85"/>
      <c r="G668" s="63"/>
      <c r="H668" s="66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</row>
    <row r="669" spans="1:28" ht="12.75" customHeight="1" x14ac:dyDescent="0.2">
      <c r="A669" s="63"/>
      <c r="B669" s="63"/>
      <c r="C669" s="63"/>
      <c r="D669" s="85"/>
      <c r="E669" s="63"/>
      <c r="F669" s="85"/>
      <c r="G669" s="63"/>
      <c r="H669" s="66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</row>
    <row r="670" spans="1:28" ht="12.75" customHeight="1" x14ac:dyDescent="0.2">
      <c r="A670" s="63"/>
      <c r="B670" s="63"/>
      <c r="C670" s="63"/>
      <c r="D670" s="85"/>
      <c r="E670" s="63"/>
      <c r="F670" s="85"/>
      <c r="G670" s="63"/>
      <c r="H670" s="66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</row>
    <row r="671" spans="1:28" ht="12.75" customHeight="1" x14ac:dyDescent="0.2">
      <c r="A671" s="63"/>
      <c r="B671" s="63"/>
      <c r="C671" s="63"/>
      <c r="D671" s="85"/>
      <c r="E671" s="63"/>
      <c r="F671" s="85"/>
      <c r="G671" s="63"/>
      <c r="H671" s="66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</row>
    <row r="672" spans="1:28" ht="12.75" customHeight="1" x14ac:dyDescent="0.2">
      <c r="A672" s="63"/>
      <c r="B672" s="63"/>
      <c r="C672" s="63"/>
      <c r="D672" s="85"/>
      <c r="E672" s="63"/>
      <c r="F672" s="85"/>
      <c r="G672" s="63"/>
      <c r="H672" s="66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</row>
    <row r="673" spans="1:28" ht="12.75" customHeight="1" x14ac:dyDescent="0.2">
      <c r="A673" s="63"/>
      <c r="B673" s="63"/>
      <c r="C673" s="63"/>
      <c r="D673" s="85"/>
      <c r="E673" s="63"/>
      <c r="F673" s="85"/>
      <c r="G673" s="63"/>
      <c r="H673" s="66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</row>
    <row r="674" spans="1:28" ht="12.75" customHeight="1" x14ac:dyDescent="0.2">
      <c r="A674" s="63"/>
      <c r="B674" s="63"/>
      <c r="C674" s="63"/>
      <c r="D674" s="85"/>
      <c r="E674" s="63"/>
      <c r="F674" s="85"/>
      <c r="G674" s="63"/>
      <c r="H674" s="66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</row>
    <row r="675" spans="1:28" ht="12.75" customHeight="1" x14ac:dyDescent="0.2">
      <c r="A675" s="63"/>
      <c r="B675" s="63"/>
      <c r="C675" s="63"/>
      <c r="D675" s="85"/>
      <c r="E675" s="63"/>
      <c r="F675" s="85"/>
      <c r="G675" s="63"/>
      <c r="H675" s="66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</row>
    <row r="676" spans="1:28" ht="12.75" customHeight="1" x14ac:dyDescent="0.2">
      <c r="A676" s="63"/>
      <c r="B676" s="63"/>
      <c r="C676" s="63"/>
      <c r="D676" s="85"/>
      <c r="E676" s="63"/>
      <c r="F676" s="85"/>
      <c r="G676" s="63"/>
      <c r="H676" s="66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</row>
    <row r="677" spans="1:28" ht="12.75" customHeight="1" x14ac:dyDescent="0.2">
      <c r="A677" s="63"/>
      <c r="B677" s="63"/>
      <c r="C677" s="63"/>
      <c r="D677" s="85"/>
      <c r="E677" s="63"/>
      <c r="F677" s="85"/>
      <c r="G677" s="63"/>
      <c r="H677" s="66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</row>
    <row r="678" spans="1:28" ht="12.75" customHeight="1" x14ac:dyDescent="0.2">
      <c r="A678" s="63"/>
      <c r="B678" s="63"/>
      <c r="C678" s="63"/>
      <c r="D678" s="85"/>
      <c r="E678" s="63"/>
      <c r="F678" s="85"/>
      <c r="G678" s="63"/>
      <c r="H678" s="66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</row>
    <row r="679" spans="1:28" ht="12.75" customHeight="1" x14ac:dyDescent="0.2">
      <c r="A679" s="63"/>
      <c r="B679" s="63"/>
      <c r="C679" s="63"/>
      <c r="D679" s="85"/>
      <c r="E679" s="63"/>
      <c r="F679" s="85"/>
      <c r="G679" s="63"/>
      <c r="H679" s="66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</row>
    <row r="680" spans="1:28" ht="12.75" customHeight="1" x14ac:dyDescent="0.2">
      <c r="A680" s="63"/>
      <c r="B680" s="63"/>
      <c r="C680" s="63"/>
      <c r="D680" s="85"/>
      <c r="E680" s="63"/>
      <c r="F680" s="85"/>
      <c r="G680" s="63"/>
      <c r="H680" s="66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</row>
    <row r="681" spans="1:28" ht="12.75" customHeight="1" x14ac:dyDescent="0.2">
      <c r="A681" s="63"/>
      <c r="B681" s="63"/>
      <c r="C681" s="63"/>
      <c r="D681" s="85"/>
      <c r="E681" s="63"/>
      <c r="F681" s="85"/>
      <c r="G681" s="63"/>
      <c r="H681" s="66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</row>
    <row r="682" spans="1:28" ht="12.75" customHeight="1" x14ac:dyDescent="0.2">
      <c r="A682" s="63"/>
      <c r="B682" s="63"/>
      <c r="C682" s="63"/>
      <c r="D682" s="85"/>
      <c r="E682" s="63"/>
      <c r="F682" s="85"/>
      <c r="G682" s="63"/>
      <c r="H682" s="66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</row>
    <row r="683" spans="1:28" ht="12.75" customHeight="1" x14ac:dyDescent="0.2">
      <c r="A683" s="63"/>
      <c r="B683" s="63"/>
      <c r="C683" s="63"/>
      <c r="D683" s="85"/>
      <c r="E683" s="63"/>
      <c r="F683" s="85"/>
      <c r="G683" s="63"/>
      <c r="H683" s="66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</row>
    <row r="684" spans="1:28" ht="12.75" customHeight="1" x14ac:dyDescent="0.2">
      <c r="A684" s="63"/>
      <c r="B684" s="63"/>
      <c r="C684" s="63"/>
      <c r="D684" s="85"/>
      <c r="E684" s="63"/>
      <c r="F684" s="85"/>
      <c r="G684" s="63"/>
      <c r="H684" s="66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</row>
    <row r="685" spans="1:28" ht="12.75" customHeight="1" x14ac:dyDescent="0.2">
      <c r="A685" s="63"/>
      <c r="B685" s="63"/>
      <c r="C685" s="63"/>
      <c r="D685" s="85"/>
      <c r="E685" s="63"/>
      <c r="F685" s="85"/>
      <c r="G685" s="63"/>
      <c r="H685" s="66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</row>
    <row r="686" spans="1:28" ht="12.75" customHeight="1" x14ac:dyDescent="0.2">
      <c r="A686" s="63"/>
      <c r="B686" s="63"/>
      <c r="C686" s="63"/>
      <c r="D686" s="85"/>
      <c r="E686" s="63"/>
      <c r="F686" s="85"/>
      <c r="G686" s="63"/>
      <c r="H686" s="66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</row>
    <row r="687" spans="1:28" ht="12.75" customHeight="1" x14ac:dyDescent="0.2">
      <c r="A687" s="63"/>
      <c r="B687" s="63"/>
      <c r="C687" s="63"/>
      <c r="D687" s="85"/>
      <c r="E687" s="63"/>
      <c r="F687" s="85"/>
      <c r="G687" s="63"/>
      <c r="H687" s="66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</row>
    <row r="688" spans="1:28" ht="12.75" customHeight="1" x14ac:dyDescent="0.2">
      <c r="A688" s="63"/>
      <c r="B688" s="63"/>
      <c r="C688" s="63"/>
      <c r="D688" s="85"/>
      <c r="E688" s="63"/>
      <c r="F688" s="85"/>
      <c r="G688" s="63"/>
      <c r="H688" s="66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</row>
    <row r="689" spans="1:28" ht="12.75" customHeight="1" x14ac:dyDescent="0.2">
      <c r="A689" s="63"/>
      <c r="B689" s="63"/>
      <c r="C689" s="63"/>
      <c r="D689" s="85"/>
      <c r="E689" s="63"/>
      <c r="F689" s="85"/>
      <c r="G689" s="63"/>
      <c r="H689" s="66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</row>
    <row r="690" spans="1:28" ht="12.75" customHeight="1" x14ac:dyDescent="0.2">
      <c r="A690" s="63"/>
      <c r="B690" s="63"/>
      <c r="C690" s="63"/>
      <c r="D690" s="85"/>
      <c r="E690" s="63"/>
      <c r="F690" s="85"/>
      <c r="G690" s="63"/>
      <c r="H690" s="66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</row>
    <row r="691" spans="1:28" ht="12.75" customHeight="1" x14ac:dyDescent="0.2">
      <c r="A691" s="63"/>
      <c r="B691" s="63"/>
      <c r="C691" s="63"/>
      <c r="D691" s="85"/>
      <c r="E691" s="63"/>
      <c r="F691" s="85"/>
      <c r="G691" s="63"/>
      <c r="H691" s="66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</row>
    <row r="692" spans="1:28" ht="12.75" customHeight="1" x14ac:dyDescent="0.2">
      <c r="A692" s="63"/>
      <c r="B692" s="63"/>
      <c r="C692" s="63"/>
      <c r="D692" s="85"/>
      <c r="E692" s="63"/>
      <c r="F692" s="85"/>
      <c r="G692" s="63"/>
      <c r="H692" s="66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</row>
    <row r="693" spans="1:28" ht="12.75" customHeight="1" x14ac:dyDescent="0.2">
      <c r="A693" s="63"/>
      <c r="B693" s="63"/>
      <c r="C693" s="63"/>
      <c r="D693" s="85"/>
      <c r="E693" s="63"/>
      <c r="F693" s="85"/>
      <c r="G693" s="63"/>
      <c r="H693" s="66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</row>
    <row r="694" spans="1:28" ht="12.75" customHeight="1" x14ac:dyDescent="0.2">
      <c r="A694" s="63"/>
      <c r="B694" s="63"/>
      <c r="C694" s="63"/>
      <c r="D694" s="85"/>
      <c r="E694" s="63"/>
      <c r="F694" s="85"/>
      <c r="G694" s="63"/>
      <c r="H694" s="66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</row>
    <row r="695" spans="1:28" ht="12.75" customHeight="1" x14ac:dyDescent="0.2">
      <c r="A695" s="63"/>
      <c r="B695" s="63"/>
      <c r="C695" s="63"/>
      <c r="D695" s="85"/>
      <c r="E695" s="63"/>
      <c r="F695" s="85"/>
      <c r="G695" s="63"/>
      <c r="H695" s="66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</row>
    <row r="696" spans="1:28" ht="12.75" customHeight="1" x14ac:dyDescent="0.2">
      <c r="A696" s="63"/>
      <c r="B696" s="63"/>
      <c r="C696" s="63"/>
      <c r="D696" s="85"/>
      <c r="E696" s="63"/>
      <c r="F696" s="85"/>
      <c r="G696" s="63"/>
      <c r="H696" s="66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</row>
    <row r="697" spans="1:28" ht="12.75" customHeight="1" x14ac:dyDescent="0.2">
      <c r="A697" s="63"/>
      <c r="B697" s="63"/>
      <c r="C697" s="63"/>
      <c r="D697" s="85"/>
      <c r="E697" s="63"/>
      <c r="F697" s="85"/>
      <c r="G697" s="63"/>
      <c r="H697" s="66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</row>
    <row r="698" spans="1:28" ht="12.75" customHeight="1" x14ac:dyDescent="0.2">
      <c r="A698" s="63"/>
      <c r="B698" s="63"/>
      <c r="C698" s="63"/>
      <c r="D698" s="85"/>
      <c r="E698" s="63"/>
      <c r="F698" s="85"/>
      <c r="G698" s="63"/>
      <c r="H698" s="66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</row>
    <row r="699" spans="1:28" ht="12.75" customHeight="1" x14ac:dyDescent="0.2">
      <c r="A699" s="63"/>
      <c r="B699" s="63"/>
      <c r="C699" s="63"/>
      <c r="D699" s="85"/>
      <c r="E699" s="63"/>
      <c r="F699" s="85"/>
      <c r="G699" s="63"/>
      <c r="H699" s="66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</row>
    <row r="700" spans="1:28" ht="12.75" customHeight="1" x14ac:dyDescent="0.2">
      <c r="A700" s="63"/>
      <c r="B700" s="63"/>
      <c r="C700" s="63"/>
      <c r="D700" s="85"/>
      <c r="E700" s="63"/>
      <c r="F700" s="85"/>
      <c r="G700" s="63"/>
      <c r="H700" s="66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</row>
    <row r="701" spans="1:28" ht="12.75" customHeight="1" x14ac:dyDescent="0.2">
      <c r="A701" s="63"/>
      <c r="B701" s="63"/>
      <c r="C701" s="63"/>
      <c r="D701" s="85"/>
      <c r="E701" s="63"/>
      <c r="F701" s="85"/>
      <c r="G701" s="63"/>
      <c r="H701" s="66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</row>
    <row r="702" spans="1:28" ht="12.75" customHeight="1" x14ac:dyDescent="0.2">
      <c r="A702" s="63"/>
      <c r="B702" s="63"/>
      <c r="C702" s="63"/>
      <c r="D702" s="85"/>
      <c r="E702" s="63"/>
      <c r="F702" s="85"/>
      <c r="G702" s="63"/>
      <c r="H702" s="66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</row>
    <row r="703" spans="1:28" ht="12.75" customHeight="1" x14ac:dyDescent="0.2">
      <c r="A703" s="63"/>
      <c r="B703" s="63"/>
      <c r="C703" s="63"/>
      <c r="D703" s="85"/>
      <c r="E703" s="63"/>
      <c r="F703" s="85"/>
      <c r="G703" s="63"/>
      <c r="H703" s="66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</row>
    <row r="704" spans="1:28" ht="12.75" customHeight="1" x14ac:dyDescent="0.2">
      <c r="A704" s="63"/>
      <c r="B704" s="63"/>
      <c r="C704" s="63"/>
      <c r="D704" s="85"/>
      <c r="E704" s="63"/>
      <c r="F704" s="85"/>
      <c r="G704" s="63"/>
      <c r="H704" s="66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</row>
    <row r="705" spans="1:28" ht="12.75" customHeight="1" x14ac:dyDescent="0.2">
      <c r="A705" s="63"/>
      <c r="B705" s="63"/>
      <c r="C705" s="63"/>
      <c r="D705" s="85"/>
      <c r="E705" s="63"/>
      <c r="F705" s="85"/>
      <c r="G705" s="63"/>
      <c r="H705" s="66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</row>
    <row r="706" spans="1:28" ht="12.75" customHeight="1" x14ac:dyDescent="0.2">
      <c r="A706" s="63"/>
      <c r="B706" s="63"/>
      <c r="C706" s="63"/>
      <c r="D706" s="85"/>
      <c r="E706" s="63"/>
      <c r="F706" s="85"/>
      <c r="G706" s="63"/>
      <c r="H706" s="66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</row>
    <row r="707" spans="1:28" ht="12.75" customHeight="1" x14ac:dyDescent="0.2">
      <c r="A707" s="63"/>
      <c r="B707" s="63"/>
      <c r="C707" s="63"/>
      <c r="D707" s="85"/>
      <c r="E707" s="63"/>
      <c r="F707" s="85"/>
      <c r="G707" s="63"/>
      <c r="H707" s="66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</row>
    <row r="708" spans="1:28" ht="12.75" customHeight="1" x14ac:dyDescent="0.2">
      <c r="A708" s="63"/>
      <c r="B708" s="63"/>
      <c r="C708" s="63"/>
      <c r="D708" s="85"/>
      <c r="E708" s="63"/>
      <c r="F708" s="85"/>
      <c r="G708" s="63"/>
      <c r="H708" s="66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</row>
    <row r="709" spans="1:28" ht="12.75" customHeight="1" x14ac:dyDescent="0.2">
      <c r="A709" s="63"/>
      <c r="B709" s="63"/>
      <c r="C709" s="63"/>
      <c r="D709" s="85"/>
      <c r="E709" s="63"/>
      <c r="F709" s="85"/>
      <c r="G709" s="63"/>
      <c r="H709" s="66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</row>
    <row r="710" spans="1:28" ht="12.75" customHeight="1" x14ac:dyDescent="0.2">
      <c r="A710" s="63"/>
      <c r="B710" s="63"/>
      <c r="C710" s="63"/>
      <c r="D710" s="85"/>
      <c r="E710" s="63"/>
      <c r="F710" s="85"/>
      <c r="G710" s="63"/>
      <c r="H710" s="66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</row>
    <row r="711" spans="1:28" ht="12.75" customHeight="1" x14ac:dyDescent="0.2">
      <c r="A711" s="63"/>
      <c r="B711" s="63"/>
      <c r="C711" s="63"/>
      <c r="D711" s="85"/>
      <c r="E711" s="63"/>
      <c r="F711" s="85"/>
      <c r="G711" s="63"/>
      <c r="H711" s="66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</row>
    <row r="712" spans="1:28" ht="12.75" customHeight="1" x14ac:dyDescent="0.2">
      <c r="A712" s="63"/>
      <c r="B712" s="63"/>
      <c r="C712" s="63"/>
      <c r="D712" s="85"/>
      <c r="E712" s="63"/>
      <c r="F712" s="85"/>
      <c r="G712" s="63"/>
      <c r="H712" s="66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</row>
    <row r="713" spans="1:28" ht="12.75" customHeight="1" x14ac:dyDescent="0.2">
      <c r="A713" s="63"/>
      <c r="B713" s="63"/>
      <c r="C713" s="63"/>
      <c r="D713" s="85"/>
      <c r="E713" s="63"/>
      <c r="F713" s="85"/>
      <c r="G713" s="63"/>
      <c r="H713" s="66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</row>
    <row r="714" spans="1:28" ht="12.75" customHeight="1" x14ac:dyDescent="0.2">
      <c r="A714" s="63"/>
      <c r="B714" s="63"/>
      <c r="C714" s="63"/>
      <c r="D714" s="85"/>
      <c r="E714" s="63"/>
      <c r="F714" s="85"/>
      <c r="G714" s="63"/>
      <c r="H714" s="66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</row>
    <row r="715" spans="1:28" ht="12.75" customHeight="1" x14ac:dyDescent="0.2">
      <c r="A715" s="63"/>
      <c r="B715" s="63"/>
      <c r="C715" s="63"/>
      <c r="D715" s="85"/>
      <c r="E715" s="63"/>
      <c r="F715" s="85"/>
      <c r="G715" s="63"/>
      <c r="H715" s="66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</row>
    <row r="716" spans="1:28" ht="12.75" customHeight="1" x14ac:dyDescent="0.2">
      <c r="A716" s="63"/>
      <c r="B716" s="63"/>
      <c r="C716" s="63"/>
      <c r="D716" s="85"/>
      <c r="E716" s="63"/>
      <c r="F716" s="85"/>
      <c r="G716" s="63"/>
      <c r="H716" s="66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</row>
    <row r="717" spans="1:28" ht="12.75" customHeight="1" x14ac:dyDescent="0.2">
      <c r="A717" s="63"/>
      <c r="B717" s="63"/>
      <c r="C717" s="63"/>
      <c r="D717" s="85"/>
      <c r="E717" s="63"/>
      <c r="F717" s="85"/>
      <c r="G717" s="63"/>
      <c r="H717" s="66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</row>
    <row r="718" spans="1:28" ht="12.75" customHeight="1" x14ac:dyDescent="0.2">
      <c r="A718" s="63"/>
      <c r="B718" s="63"/>
      <c r="C718" s="63"/>
      <c r="D718" s="85"/>
      <c r="E718" s="63"/>
      <c r="F718" s="85"/>
      <c r="G718" s="63"/>
      <c r="H718" s="66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</row>
    <row r="719" spans="1:28" ht="12.75" customHeight="1" x14ac:dyDescent="0.2">
      <c r="A719" s="63"/>
      <c r="B719" s="63"/>
      <c r="C719" s="63"/>
      <c r="D719" s="85"/>
      <c r="E719" s="63"/>
      <c r="F719" s="85"/>
      <c r="G719" s="63"/>
      <c r="H719" s="66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</row>
    <row r="720" spans="1:28" ht="12.75" customHeight="1" x14ac:dyDescent="0.2">
      <c r="A720" s="63"/>
      <c r="B720" s="63"/>
      <c r="C720" s="63"/>
      <c r="D720" s="85"/>
      <c r="E720" s="63"/>
      <c r="F720" s="85"/>
      <c r="G720" s="63"/>
      <c r="H720" s="66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</row>
    <row r="721" spans="1:28" ht="12.75" customHeight="1" x14ac:dyDescent="0.2">
      <c r="A721" s="63"/>
      <c r="B721" s="63"/>
      <c r="C721" s="63"/>
      <c r="D721" s="85"/>
      <c r="E721" s="63"/>
      <c r="F721" s="85"/>
      <c r="G721" s="63"/>
      <c r="H721" s="66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</row>
    <row r="722" spans="1:28" ht="12.75" customHeight="1" x14ac:dyDescent="0.2">
      <c r="A722" s="63"/>
      <c r="B722" s="63"/>
      <c r="C722" s="63"/>
      <c r="D722" s="85"/>
      <c r="E722" s="63"/>
      <c r="F722" s="85"/>
      <c r="G722" s="63"/>
      <c r="H722" s="66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</row>
    <row r="723" spans="1:28" ht="12.75" customHeight="1" x14ac:dyDescent="0.2">
      <c r="A723" s="63"/>
      <c r="B723" s="63"/>
      <c r="C723" s="63"/>
      <c r="D723" s="85"/>
      <c r="E723" s="63"/>
      <c r="F723" s="85"/>
      <c r="G723" s="63"/>
      <c r="H723" s="66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</row>
    <row r="724" spans="1:28" ht="12.75" customHeight="1" x14ac:dyDescent="0.2">
      <c r="A724" s="63"/>
      <c r="B724" s="63"/>
      <c r="C724" s="63"/>
      <c r="D724" s="85"/>
      <c r="E724" s="63"/>
      <c r="F724" s="85"/>
      <c r="G724" s="63"/>
      <c r="H724" s="66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</row>
    <row r="725" spans="1:28" ht="12.75" customHeight="1" x14ac:dyDescent="0.2">
      <c r="A725" s="63"/>
      <c r="B725" s="63"/>
      <c r="C725" s="63"/>
      <c r="D725" s="85"/>
      <c r="E725" s="63"/>
      <c r="F725" s="85"/>
      <c r="G725" s="63"/>
      <c r="H725" s="66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</row>
    <row r="726" spans="1:28" ht="12.75" customHeight="1" x14ac:dyDescent="0.2">
      <c r="A726" s="63"/>
      <c r="B726" s="63"/>
      <c r="C726" s="63"/>
      <c r="D726" s="85"/>
      <c r="E726" s="63"/>
      <c r="F726" s="85"/>
      <c r="G726" s="63"/>
      <c r="H726" s="66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</row>
    <row r="727" spans="1:28" ht="12.75" customHeight="1" x14ac:dyDescent="0.2">
      <c r="A727" s="63"/>
      <c r="B727" s="63"/>
      <c r="C727" s="63"/>
      <c r="D727" s="85"/>
      <c r="E727" s="63"/>
      <c r="F727" s="85"/>
      <c r="G727" s="63"/>
      <c r="H727" s="66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</row>
    <row r="728" spans="1:28" ht="12.75" customHeight="1" x14ac:dyDescent="0.2">
      <c r="A728" s="63"/>
      <c r="B728" s="63"/>
      <c r="C728" s="63"/>
      <c r="D728" s="85"/>
      <c r="E728" s="63"/>
      <c r="F728" s="85"/>
      <c r="G728" s="63"/>
      <c r="H728" s="66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</row>
    <row r="729" spans="1:28" ht="12.75" customHeight="1" x14ac:dyDescent="0.2">
      <c r="A729" s="63"/>
      <c r="B729" s="63"/>
      <c r="C729" s="63"/>
      <c r="D729" s="85"/>
      <c r="E729" s="63"/>
      <c r="F729" s="85"/>
      <c r="G729" s="63"/>
      <c r="H729" s="66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</row>
    <row r="730" spans="1:28" ht="12.75" customHeight="1" x14ac:dyDescent="0.2">
      <c r="A730" s="63"/>
      <c r="B730" s="63"/>
      <c r="C730" s="63"/>
      <c r="D730" s="85"/>
      <c r="E730" s="63"/>
      <c r="F730" s="85"/>
      <c r="G730" s="63"/>
      <c r="H730" s="66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</row>
    <row r="731" spans="1:28" ht="12.75" customHeight="1" x14ac:dyDescent="0.2">
      <c r="A731" s="63"/>
      <c r="B731" s="63"/>
      <c r="C731" s="63"/>
      <c r="D731" s="85"/>
      <c r="E731" s="63"/>
      <c r="F731" s="85"/>
      <c r="G731" s="63"/>
      <c r="H731" s="66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</row>
    <row r="732" spans="1:28" ht="12.75" customHeight="1" x14ac:dyDescent="0.2">
      <c r="A732" s="63"/>
      <c r="B732" s="63"/>
      <c r="C732" s="63"/>
      <c r="D732" s="85"/>
      <c r="E732" s="63"/>
      <c r="F732" s="85"/>
      <c r="G732" s="63"/>
      <c r="H732" s="66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</row>
    <row r="733" spans="1:28" ht="12.75" customHeight="1" x14ac:dyDescent="0.2">
      <c r="A733" s="63"/>
      <c r="B733" s="63"/>
      <c r="C733" s="63"/>
      <c r="D733" s="85"/>
      <c r="E733" s="63"/>
      <c r="F733" s="85"/>
      <c r="G733" s="63"/>
      <c r="H733" s="66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</row>
    <row r="734" spans="1:28" ht="12.75" customHeight="1" x14ac:dyDescent="0.2">
      <c r="A734" s="63"/>
      <c r="B734" s="63"/>
      <c r="C734" s="63"/>
      <c r="D734" s="85"/>
      <c r="E734" s="63"/>
      <c r="F734" s="85"/>
      <c r="G734" s="63"/>
      <c r="H734" s="66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</row>
    <row r="735" spans="1:28" ht="12.75" customHeight="1" x14ac:dyDescent="0.2">
      <c r="A735" s="63"/>
      <c r="B735" s="63"/>
      <c r="C735" s="63"/>
      <c r="D735" s="85"/>
      <c r="E735" s="63"/>
      <c r="F735" s="85"/>
      <c r="G735" s="63"/>
      <c r="H735" s="66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</row>
    <row r="736" spans="1:28" ht="12.75" customHeight="1" x14ac:dyDescent="0.2">
      <c r="A736" s="63"/>
      <c r="B736" s="63"/>
      <c r="C736" s="63"/>
      <c r="D736" s="85"/>
      <c r="E736" s="63"/>
      <c r="F736" s="85"/>
      <c r="G736" s="63"/>
      <c r="H736" s="66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</row>
    <row r="737" spans="1:28" ht="12.75" customHeight="1" x14ac:dyDescent="0.2">
      <c r="A737" s="63"/>
      <c r="B737" s="63"/>
      <c r="C737" s="63"/>
      <c r="D737" s="85"/>
      <c r="E737" s="63"/>
      <c r="F737" s="85"/>
      <c r="G737" s="63"/>
      <c r="H737" s="66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</row>
    <row r="738" spans="1:28" ht="12.75" customHeight="1" x14ac:dyDescent="0.2">
      <c r="A738" s="63"/>
      <c r="B738" s="63"/>
      <c r="C738" s="63"/>
      <c r="D738" s="85"/>
      <c r="E738" s="63"/>
      <c r="F738" s="85"/>
      <c r="G738" s="63"/>
      <c r="H738" s="66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</row>
    <row r="739" spans="1:28" ht="12.75" customHeight="1" x14ac:dyDescent="0.2">
      <c r="A739" s="63"/>
      <c r="B739" s="63"/>
      <c r="C739" s="63"/>
      <c r="D739" s="85"/>
      <c r="E739" s="63"/>
      <c r="F739" s="85"/>
      <c r="G739" s="63"/>
      <c r="H739" s="66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</row>
    <row r="740" spans="1:28" ht="12.75" customHeight="1" x14ac:dyDescent="0.2">
      <c r="A740" s="63"/>
      <c r="B740" s="63"/>
      <c r="C740" s="63"/>
      <c r="D740" s="85"/>
      <c r="E740" s="63"/>
      <c r="F740" s="85"/>
      <c r="G740" s="63"/>
      <c r="H740" s="66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</row>
    <row r="741" spans="1:28" ht="12.75" customHeight="1" x14ac:dyDescent="0.2">
      <c r="A741" s="63"/>
      <c r="B741" s="63"/>
      <c r="C741" s="63"/>
      <c r="D741" s="85"/>
      <c r="E741" s="63"/>
      <c r="F741" s="85"/>
      <c r="G741" s="63"/>
      <c r="H741" s="66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</row>
    <row r="742" spans="1:28" ht="12.75" customHeight="1" x14ac:dyDescent="0.2">
      <c r="A742" s="63"/>
      <c r="B742" s="63"/>
      <c r="C742" s="63"/>
      <c r="D742" s="85"/>
      <c r="E742" s="63"/>
      <c r="F742" s="85"/>
      <c r="G742" s="63"/>
      <c r="H742" s="66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</row>
    <row r="743" spans="1:28" ht="12.75" customHeight="1" x14ac:dyDescent="0.2">
      <c r="A743" s="63"/>
      <c r="B743" s="63"/>
      <c r="C743" s="63"/>
      <c r="D743" s="85"/>
      <c r="E743" s="63"/>
      <c r="F743" s="85"/>
      <c r="G743" s="63"/>
      <c r="H743" s="66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</row>
    <row r="744" spans="1:28" ht="12.75" customHeight="1" x14ac:dyDescent="0.2">
      <c r="A744" s="63"/>
      <c r="B744" s="63"/>
      <c r="C744" s="63"/>
      <c r="D744" s="85"/>
      <c r="E744" s="63"/>
      <c r="F744" s="85"/>
      <c r="G744" s="63"/>
      <c r="H744" s="66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</row>
    <row r="745" spans="1:28" ht="12.75" customHeight="1" x14ac:dyDescent="0.2">
      <c r="A745" s="63"/>
      <c r="B745" s="63"/>
      <c r="C745" s="63"/>
      <c r="D745" s="85"/>
      <c r="E745" s="63"/>
      <c r="F745" s="85"/>
      <c r="G745" s="63"/>
      <c r="H745" s="66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</row>
    <row r="746" spans="1:28" ht="12.75" customHeight="1" x14ac:dyDescent="0.2">
      <c r="A746" s="63"/>
      <c r="B746" s="63"/>
      <c r="C746" s="63"/>
      <c r="D746" s="85"/>
      <c r="E746" s="63"/>
      <c r="F746" s="85"/>
      <c r="G746" s="63"/>
      <c r="H746" s="66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</row>
    <row r="747" spans="1:28" ht="12.75" customHeight="1" x14ac:dyDescent="0.2">
      <c r="A747" s="63"/>
      <c r="B747" s="63"/>
      <c r="C747" s="63"/>
      <c r="D747" s="85"/>
      <c r="E747" s="63"/>
      <c r="F747" s="85"/>
      <c r="G747" s="63"/>
      <c r="H747" s="66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</row>
    <row r="748" spans="1:28" ht="12.75" customHeight="1" x14ac:dyDescent="0.2">
      <c r="A748" s="63"/>
      <c r="B748" s="63"/>
      <c r="C748" s="63"/>
      <c r="D748" s="85"/>
      <c r="E748" s="63"/>
      <c r="F748" s="85"/>
      <c r="G748" s="63"/>
      <c r="H748" s="66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</row>
    <row r="749" spans="1:28" ht="12.75" customHeight="1" x14ac:dyDescent="0.2">
      <c r="A749" s="63"/>
      <c r="B749" s="63"/>
      <c r="C749" s="63"/>
      <c r="D749" s="85"/>
      <c r="E749" s="63"/>
      <c r="F749" s="85"/>
      <c r="G749" s="63"/>
      <c r="H749" s="66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</row>
    <row r="750" spans="1:28" ht="12.75" customHeight="1" x14ac:dyDescent="0.2">
      <c r="A750" s="63"/>
      <c r="B750" s="63"/>
      <c r="C750" s="63"/>
      <c r="D750" s="85"/>
      <c r="E750" s="63"/>
      <c r="F750" s="85"/>
      <c r="G750" s="63"/>
      <c r="H750" s="66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</row>
    <row r="751" spans="1:28" ht="12.75" customHeight="1" x14ac:dyDescent="0.2">
      <c r="A751" s="63"/>
      <c r="B751" s="63"/>
      <c r="C751" s="63"/>
      <c r="D751" s="85"/>
      <c r="E751" s="63"/>
      <c r="F751" s="85"/>
      <c r="G751" s="63"/>
      <c r="H751" s="66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</row>
    <row r="752" spans="1:28" ht="12.75" customHeight="1" x14ac:dyDescent="0.2">
      <c r="A752" s="63"/>
      <c r="B752" s="63"/>
      <c r="C752" s="63"/>
      <c r="D752" s="85"/>
      <c r="E752" s="63"/>
      <c r="F752" s="85"/>
      <c r="G752" s="63"/>
      <c r="H752" s="66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</row>
    <row r="753" spans="1:28" ht="12.75" customHeight="1" x14ac:dyDescent="0.2">
      <c r="A753" s="63"/>
      <c r="B753" s="63"/>
      <c r="C753" s="63"/>
      <c r="D753" s="85"/>
      <c r="E753" s="63"/>
      <c r="F753" s="85"/>
      <c r="G753" s="63"/>
      <c r="H753" s="66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</row>
    <row r="754" spans="1:28" ht="12.75" customHeight="1" x14ac:dyDescent="0.2">
      <c r="A754" s="63"/>
      <c r="B754" s="63"/>
      <c r="C754" s="63"/>
      <c r="D754" s="85"/>
      <c r="E754" s="63"/>
      <c r="F754" s="85"/>
      <c r="G754" s="63"/>
      <c r="H754" s="66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</row>
    <row r="755" spans="1:28" ht="12.75" customHeight="1" x14ac:dyDescent="0.2">
      <c r="A755" s="63"/>
      <c r="B755" s="63"/>
      <c r="C755" s="63"/>
      <c r="D755" s="85"/>
      <c r="E755" s="63"/>
      <c r="F755" s="85"/>
      <c r="G755" s="63"/>
      <c r="H755" s="66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</row>
    <row r="756" spans="1:28" ht="12.75" customHeight="1" x14ac:dyDescent="0.2">
      <c r="A756" s="63"/>
      <c r="B756" s="63"/>
      <c r="C756" s="63"/>
      <c r="D756" s="85"/>
      <c r="E756" s="63"/>
      <c r="F756" s="85"/>
      <c r="G756" s="63"/>
      <c r="H756" s="66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</row>
    <row r="757" spans="1:28" ht="12.75" customHeight="1" x14ac:dyDescent="0.2">
      <c r="A757" s="63"/>
      <c r="B757" s="63"/>
      <c r="C757" s="63"/>
      <c r="D757" s="85"/>
      <c r="E757" s="63"/>
      <c r="F757" s="85"/>
      <c r="G757" s="63"/>
      <c r="H757" s="66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</row>
    <row r="758" spans="1:28" ht="12.75" customHeight="1" x14ac:dyDescent="0.2">
      <c r="A758" s="63"/>
      <c r="B758" s="63"/>
      <c r="C758" s="63"/>
      <c r="D758" s="85"/>
      <c r="E758" s="63"/>
      <c r="F758" s="85"/>
      <c r="G758" s="63"/>
      <c r="H758" s="66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</row>
    <row r="759" spans="1:28" ht="12.75" customHeight="1" x14ac:dyDescent="0.2">
      <c r="A759" s="63"/>
      <c r="B759" s="63"/>
      <c r="C759" s="63"/>
      <c r="D759" s="85"/>
      <c r="E759" s="63"/>
      <c r="F759" s="85"/>
      <c r="G759" s="63"/>
      <c r="H759" s="66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</row>
    <row r="760" spans="1:28" ht="12.75" customHeight="1" x14ac:dyDescent="0.2">
      <c r="A760" s="63"/>
      <c r="B760" s="63"/>
      <c r="C760" s="63"/>
      <c r="D760" s="85"/>
      <c r="E760" s="63"/>
      <c r="F760" s="85"/>
      <c r="G760" s="63"/>
      <c r="H760" s="66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</row>
    <row r="761" spans="1:28" ht="12.75" customHeight="1" x14ac:dyDescent="0.2">
      <c r="A761" s="63"/>
      <c r="B761" s="63"/>
      <c r="C761" s="63"/>
      <c r="D761" s="85"/>
      <c r="E761" s="63"/>
      <c r="F761" s="85"/>
      <c r="G761" s="63"/>
      <c r="H761" s="66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</row>
    <row r="762" spans="1:28" ht="12.75" customHeight="1" x14ac:dyDescent="0.2">
      <c r="A762" s="63"/>
      <c r="B762" s="63"/>
      <c r="C762" s="63"/>
      <c r="D762" s="85"/>
      <c r="E762" s="63"/>
      <c r="F762" s="85"/>
      <c r="G762" s="63"/>
      <c r="H762" s="66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</row>
    <row r="763" spans="1:28" ht="12.75" customHeight="1" x14ac:dyDescent="0.2">
      <c r="A763" s="63"/>
      <c r="B763" s="63"/>
      <c r="C763" s="63"/>
      <c r="D763" s="85"/>
      <c r="E763" s="63"/>
      <c r="F763" s="85"/>
      <c r="G763" s="63"/>
      <c r="H763" s="66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</row>
    <row r="764" spans="1:28" ht="12.75" customHeight="1" x14ac:dyDescent="0.2">
      <c r="A764" s="63"/>
      <c r="B764" s="63"/>
      <c r="C764" s="63"/>
      <c r="D764" s="85"/>
      <c r="E764" s="63"/>
      <c r="F764" s="85"/>
      <c r="G764" s="63"/>
      <c r="H764" s="66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</row>
    <row r="765" spans="1:28" ht="12.75" customHeight="1" x14ac:dyDescent="0.2">
      <c r="A765" s="63"/>
      <c r="B765" s="63"/>
      <c r="C765" s="63"/>
      <c r="D765" s="85"/>
      <c r="E765" s="63"/>
      <c r="F765" s="85"/>
      <c r="G765" s="63"/>
      <c r="H765" s="66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</row>
    <row r="766" spans="1:28" ht="12.75" customHeight="1" x14ac:dyDescent="0.2">
      <c r="A766" s="63"/>
      <c r="B766" s="63"/>
      <c r="C766" s="63"/>
      <c r="D766" s="85"/>
      <c r="E766" s="63"/>
      <c r="F766" s="85"/>
      <c r="G766" s="63"/>
      <c r="H766" s="66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</row>
    <row r="767" spans="1:28" ht="12.75" customHeight="1" x14ac:dyDescent="0.2">
      <c r="A767" s="63"/>
      <c r="B767" s="63"/>
      <c r="C767" s="63"/>
      <c r="D767" s="85"/>
      <c r="E767" s="63"/>
      <c r="F767" s="85"/>
      <c r="G767" s="63"/>
      <c r="H767" s="66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</row>
    <row r="768" spans="1:28" ht="12.75" customHeight="1" x14ac:dyDescent="0.2">
      <c r="A768" s="63"/>
      <c r="B768" s="63"/>
      <c r="C768" s="63"/>
      <c r="D768" s="85"/>
      <c r="E768" s="63"/>
      <c r="F768" s="85"/>
      <c r="G768" s="63"/>
      <c r="H768" s="66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</row>
    <row r="769" spans="1:28" ht="12.75" customHeight="1" x14ac:dyDescent="0.2">
      <c r="A769" s="63"/>
      <c r="B769" s="63"/>
      <c r="C769" s="63"/>
      <c r="D769" s="85"/>
      <c r="E769" s="63"/>
      <c r="F769" s="85"/>
      <c r="G769" s="63"/>
      <c r="H769" s="66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</row>
    <row r="770" spans="1:28" ht="12.75" customHeight="1" x14ac:dyDescent="0.2">
      <c r="A770" s="63"/>
      <c r="B770" s="63"/>
      <c r="C770" s="63"/>
      <c r="D770" s="85"/>
      <c r="E770" s="63"/>
      <c r="F770" s="85"/>
      <c r="G770" s="63"/>
      <c r="H770" s="66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</row>
    <row r="771" spans="1:28" ht="12.75" customHeight="1" x14ac:dyDescent="0.2">
      <c r="A771" s="63"/>
      <c r="B771" s="63"/>
      <c r="C771" s="63"/>
      <c r="D771" s="85"/>
      <c r="E771" s="63"/>
      <c r="F771" s="85"/>
      <c r="G771" s="63"/>
      <c r="H771" s="66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</row>
    <row r="772" spans="1:28" ht="12.75" customHeight="1" x14ac:dyDescent="0.2">
      <c r="A772" s="63"/>
      <c r="B772" s="63"/>
      <c r="C772" s="63"/>
      <c r="D772" s="85"/>
      <c r="E772" s="63"/>
      <c r="F772" s="85"/>
      <c r="G772" s="63"/>
      <c r="H772" s="66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</row>
    <row r="773" spans="1:28" ht="12.75" customHeight="1" x14ac:dyDescent="0.2">
      <c r="A773" s="63"/>
      <c r="B773" s="63"/>
      <c r="C773" s="63"/>
      <c r="D773" s="85"/>
      <c r="E773" s="63"/>
      <c r="F773" s="85"/>
      <c r="G773" s="63"/>
      <c r="H773" s="66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</row>
    <row r="774" spans="1:28" ht="12.75" customHeight="1" x14ac:dyDescent="0.2">
      <c r="A774" s="63"/>
      <c r="B774" s="63"/>
      <c r="C774" s="63"/>
      <c r="D774" s="85"/>
      <c r="E774" s="63"/>
      <c r="F774" s="85"/>
      <c r="G774" s="63"/>
      <c r="H774" s="66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</row>
    <row r="775" spans="1:28" ht="12.75" customHeight="1" x14ac:dyDescent="0.2">
      <c r="A775" s="63"/>
      <c r="B775" s="63"/>
      <c r="C775" s="63"/>
      <c r="D775" s="85"/>
      <c r="E775" s="63"/>
      <c r="F775" s="85"/>
      <c r="G775" s="63"/>
      <c r="H775" s="66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</row>
    <row r="776" spans="1:28" ht="12.75" customHeight="1" x14ac:dyDescent="0.2">
      <c r="A776" s="63"/>
      <c r="B776" s="63"/>
      <c r="C776" s="63"/>
      <c r="D776" s="85"/>
      <c r="E776" s="63"/>
      <c r="F776" s="85"/>
      <c r="G776" s="63"/>
      <c r="H776" s="66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</row>
    <row r="777" spans="1:28" ht="12.75" customHeight="1" x14ac:dyDescent="0.2">
      <c r="A777" s="63"/>
      <c r="B777" s="63"/>
      <c r="C777" s="63"/>
      <c r="D777" s="85"/>
      <c r="E777" s="63"/>
      <c r="F777" s="85"/>
      <c r="G777" s="63"/>
      <c r="H777" s="66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</row>
    <row r="778" spans="1:28" ht="12.75" customHeight="1" x14ac:dyDescent="0.2">
      <c r="A778" s="63"/>
      <c r="B778" s="63"/>
      <c r="C778" s="63"/>
      <c r="D778" s="85"/>
      <c r="E778" s="63"/>
      <c r="F778" s="85"/>
      <c r="G778" s="63"/>
      <c r="H778" s="66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</row>
    <row r="779" spans="1:28" ht="12.75" customHeight="1" x14ac:dyDescent="0.2">
      <c r="A779" s="63"/>
      <c r="B779" s="63"/>
      <c r="C779" s="63"/>
      <c r="D779" s="85"/>
      <c r="E779" s="63"/>
      <c r="F779" s="85"/>
      <c r="G779" s="63"/>
      <c r="H779" s="66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</row>
    <row r="780" spans="1:28" ht="12.75" customHeight="1" x14ac:dyDescent="0.2">
      <c r="A780" s="63"/>
      <c r="B780" s="63"/>
      <c r="C780" s="63"/>
      <c r="D780" s="85"/>
      <c r="E780" s="63"/>
      <c r="F780" s="85"/>
      <c r="G780" s="63"/>
      <c r="H780" s="66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</row>
    <row r="781" spans="1:28" ht="12.75" customHeight="1" x14ac:dyDescent="0.2">
      <c r="A781" s="63"/>
      <c r="B781" s="63"/>
      <c r="C781" s="63"/>
      <c r="D781" s="85"/>
      <c r="E781" s="63"/>
      <c r="F781" s="85"/>
      <c r="G781" s="63"/>
      <c r="H781" s="66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</row>
    <row r="782" spans="1:28" ht="12.75" customHeight="1" x14ac:dyDescent="0.2">
      <c r="A782" s="63"/>
      <c r="B782" s="63"/>
      <c r="C782" s="63"/>
      <c r="D782" s="85"/>
      <c r="E782" s="63"/>
      <c r="F782" s="85"/>
      <c r="G782" s="63"/>
      <c r="H782" s="66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</row>
    <row r="783" spans="1:28" ht="12.75" customHeight="1" x14ac:dyDescent="0.2">
      <c r="A783" s="63"/>
      <c r="B783" s="63"/>
      <c r="C783" s="63"/>
      <c r="D783" s="85"/>
      <c r="E783" s="63"/>
      <c r="F783" s="85"/>
      <c r="G783" s="63"/>
      <c r="H783" s="66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</row>
    <row r="784" spans="1:28" ht="12.75" customHeight="1" x14ac:dyDescent="0.2">
      <c r="A784" s="63"/>
      <c r="B784" s="63"/>
      <c r="C784" s="63"/>
      <c r="D784" s="85"/>
      <c r="E784" s="63"/>
      <c r="F784" s="85"/>
      <c r="G784" s="63"/>
      <c r="H784" s="66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</row>
    <row r="785" spans="1:28" ht="12.75" customHeight="1" x14ac:dyDescent="0.2">
      <c r="A785" s="63"/>
      <c r="B785" s="63"/>
      <c r="C785" s="63"/>
      <c r="D785" s="85"/>
      <c r="E785" s="63"/>
      <c r="F785" s="85"/>
      <c r="G785" s="63"/>
      <c r="H785" s="66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</row>
    <row r="786" spans="1:28" ht="12.75" customHeight="1" x14ac:dyDescent="0.2">
      <c r="A786" s="63"/>
      <c r="B786" s="63"/>
      <c r="C786" s="63"/>
      <c r="D786" s="85"/>
      <c r="E786" s="63"/>
      <c r="F786" s="85"/>
      <c r="G786" s="63"/>
      <c r="H786" s="66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</row>
    <row r="787" spans="1:28" ht="12.75" customHeight="1" x14ac:dyDescent="0.2">
      <c r="A787" s="63"/>
      <c r="B787" s="63"/>
      <c r="C787" s="63"/>
      <c r="D787" s="85"/>
      <c r="E787" s="63"/>
      <c r="F787" s="85"/>
      <c r="G787" s="63"/>
      <c r="H787" s="66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</row>
    <row r="788" spans="1:28" ht="12.75" customHeight="1" x14ac:dyDescent="0.2">
      <c r="A788" s="63"/>
      <c r="B788" s="63"/>
      <c r="C788" s="63"/>
      <c r="D788" s="85"/>
      <c r="E788" s="63"/>
      <c r="F788" s="85"/>
      <c r="G788" s="63"/>
      <c r="H788" s="66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</row>
    <row r="789" spans="1:28" ht="12.75" customHeight="1" x14ac:dyDescent="0.2">
      <c r="A789" s="63"/>
      <c r="B789" s="63"/>
      <c r="C789" s="63"/>
      <c r="D789" s="85"/>
      <c r="E789" s="63"/>
      <c r="F789" s="85"/>
      <c r="G789" s="63"/>
      <c r="H789" s="66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</row>
    <row r="790" spans="1:28" ht="12.75" customHeight="1" x14ac:dyDescent="0.2">
      <c r="A790" s="63"/>
      <c r="B790" s="63"/>
      <c r="C790" s="63"/>
      <c r="D790" s="85"/>
      <c r="E790" s="63"/>
      <c r="F790" s="85"/>
      <c r="G790" s="63"/>
      <c r="H790" s="66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</row>
    <row r="791" spans="1:28" ht="12.75" customHeight="1" x14ac:dyDescent="0.2">
      <c r="A791" s="63"/>
      <c r="B791" s="63"/>
      <c r="C791" s="63"/>
      <c r="D791" s="85"/>
      <c r="E791" s="63"/>
      <c r="F791" s="85"/>
      <c r="G791" s="63"/>
      <c r="H791" s="66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</row>
    <row r="792" spans="1:28" ht="12.75" customHeight="1" x14ac:dyDescent="0.2">
      <c r="A792" s="63"/>
      <c r="B792" s="63"/>
      <c r="C792" s="63"/>
      <c r="D792" s="85"/>
      <c r="E792" s="63"/>
      <c r="F792" s="85"/>
      <c r="G792" s="63"/>
      <c r="H792" s="66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</row>
    <row r="793" spans="1:28" ht="12.75" customHeight="1" x14ac:dyDescent="0.2">
      <c r="A793" s="63"/>
      <c r="B793" s="63"/>
      <c r="C793" s="63"/>
      <c r="D793" s="85"/>
      <c r="E793" s="63"/>
      <c r="F793" s="85"/>
      <c r="G793" s="63"/>
      <c r="H793" s="66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</row>
    <row r="794" spans="1:28" ht="12.75" customHeight="1" x14ac:dyDescent="0.2">
      <c r="A794" s="63"/>
      <c r="B794" s="63"/>
      <c r="C794" s="63"/>
      <c r="D794" s="85"/>
      <c r="E794" s="63"/>
      <c r="F794" s="85"/>
      <c r="G794" s="63"/>
      <c r="H794" s="66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</row>
    <row r="795" spans="1:28" ht="12.75" customHeight="1" x14ac:dyDescent="0.2">
      <c r="A795" s="63"/>
      <c r="B795" s="63"/>
      <c r="C795" s="63"/>
      <c r="D795" s="85"/>
      <c r="E795" s="63"/>
      <c r="F795" s="85"/>
      <c r="G795" s="63"/>
      <c r="H795" s="66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</row>
    <row r="796" spans="1:28" ht="12.75" customHeight="1" x14ac:dyDescent="0.2">
      <c r="A796" s="63"/>
      <c r="B796" s="63"/>
      <c r="C796" s="63"/>
      <c r="D796" s="85"/>
      <c r="E796" s="63"/>
      <c r="F796" s="85"/>
      <c r="G796" s="63"/>
      <c r="H796" s="66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</row>
    <row r="797" spans="1:28" ht="12.75" customHeight="1" x14ac:dyDescent="0.2">
      <c r="A797" s="63"/>
      <c r="B797" s="63"/>
      <c r="C797" s="63"/>
      <c r="D797" s="85"/>
      <c r="E797" s="63"/>
      <c r="F797" s="85"/>
      <c r="G797" s="63"/>
      <c r="H797" s="66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</row>
    <row r="798" spans="1:28" ht="12.75" customHeight="1" x14ac:dyDescent="0.2">
      <c r="A798" s="63"/>
      <c r="B798" s="63"/>
      <c r="C798" s="63"/>
      <c r="D798" s="85"/>
      <c r="E798" s="63"/>
      <c r="F798" s="85"/>
      <c r="G798" s="63"/>
      <c r="H798" s="66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</row>
    <row r="799" spans="1:28" ht="12.75" customHeight="1" x14ac:dyDescent="0.2">
      <c r="A799" s="63"/>
      <c r="B799" s="63"/>
      <c r="C799" s="63"/>
      <c r="D799" s="85"/>
      <c r="E799" s="63"/>
      <c r="F799" s="85"/>
      <c r="G799" s="63"/>
      <c r="H799" s="66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</row>
    <row r="800" spans="1:28" ht="12.75" customHeight="1" x14ac:dyDescent="0.2">
      <c r="A800" s="63"/>
      <c r="B800" s="63"/>
      <c r="C800" s="63"/>
      <c r="D800" s="85"/>
      <c r="E800" s="63"/>
      <c r="F800" s="85"/>
      <c r="G800" s="63"/>
      <c r="H800" s="66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</row>
    <row r="801" spans="1:28" ht="12.75" customHeight="1" x14ac:dyDescent="0.2">
      <c r="A801" s="63"/>
      <c r="B801" s="63"/>
      <c r="C801" s="63"/>
      <c r="D801" s="85"/>
      <c r="E801" s="63"/>
      <c r="F801" s="85"/>
      <c r="G801" s="63"/>
      <c r="H801" s="66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</row>
    <row r="802" spans="1:28" ht="12.75" customHeight="1" x14ac:dyDescent="0.2">
      <c r="A802" s="63"/>
      <c r="B802" s="63"/>
      <c r="C802" s="63"/>
      <c r="D802" s="85"/>
      <c r="E802" s="63"/>
      <c r="F802" s="85"/>
      <c r="G802" s="63"/>
      <c r="H802" s="66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</row>
    <row r="803" spans="1:28" ht="12.75" customHeight="1" x14ac:dyDescent="0.2">
      <c r="A803" s="63"/>
      <c r="B803" s="63"/>
      <c r="C803" s="63"/>
      <c r="D803" s="85"/>
      <c r="E803" s="63"/>
      <c r="F803" s="85"/>
      <c r="G803" s="63"/>
      <c r="H803" s="66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</row>
    <row r="804" spans="1:28" ht="12.75" customHeight="1" x14ac:dyDescent="0.2">
      <c r="A804" s="63"/>
      <c r="B804" s="63"/>
      <c r="C804" s="63"/>
      <c r="D804" s="85"/>
      <c r="E804" s="63"/>
      <c r="F804" s="85"/>
      <c r="G804" s="63"/>
      <c r="H804" s="66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</row>
    <row r="805" spans="1:28" ht="12.75" customHeight="1" x14ac:dyDescent="0.2">
      <c r="A805" s="63"/>
      <c r="B805" s="63"/>
      <c r="C805" s="63"/>
      <c r="D805" s="85"/>
      <c r="E805" s="63"/>
      <c r="F805" s="85"/>
      <c r="G805" s="63"/>
      <c r="H805" s="66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</row>
    <row r="806" spans="1:28" ht="12.75" customHeight="1" x14ac:dyDescent="0.2">
      <c r="A806" s="63"/>
      <c r="B806" s="63"/>
      <c r="C806" s="63"/>
      <c r="D806" s="85"/>
      <c r="E806" s="63"/>
      <c r="F806" s="85"/>
      <c r="G806" s="63"/>
      <c r="H806" s="66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</row>
    <row r="807" spans="1:28" ht="12.75" customHeight="1" x14ac:dyDescent="0.2">
      <c r="A807" s="63"/>
      <c r="B807" s="63"/>
      <c r="C807" s="63"/>
      <c r="D807" s="85"/>
      <c r="E807" s="63"/>
      <c r="F807" s="85"/>
      <c r="G807" s="63"/>
      <c r="H807" s="66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</row>
    <row r="808" spans="1:28" ht="12.75" customHeight="1" x14ac:dyDescent="0.2">
      <c r="A808" s="63"/>
      <c r="B808" s="63"/>
      <c r="C808" s="63"/>
      <c r="D808" s="85"/>
      <c r="E808" s="63"/>
      <c r="F808" s="85"/>
      <c r="G808" s="63"/>
      <c r="H808" s="66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</row>
    <row r="809" spans="1:28" ht="12.75" customHeight="1" x14ac:dyDescent="0.2">
      <c r="A809" s="63"/>
      <c r="B809" s="63"/>
      <c r="C809" s="63"/>
      <c r="D809" s="85"/>
      <c r="E809" s="63"/>
      <c r="F809" s="85"/>
      <c r="G809" s="63"/>
      <c r="H809" s="66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</row>
    <row r="810" spans="1:28" ht="12.75" customHeight="1" x14ac:dyDescent="0.2">
      <c r="A810" s="63"/>
      <c r="B810" s="63"/>
      <c r="C810" s="63"/>
      <c r="D810" s="85"/>
      <c r="E810" s="63"/>
      <c r="F810" s="85"/>
      <c r="G810" s="63"/>
      <c r="H810" s="66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</row>
    <row r="811" spans="1:28" ht="12.75" customHeight="1" x14ac:dyDescent="0.2">
      <c r="A811" s="63"/>
      <c r="B811" s="63"/>
      <c r="C811" s="63"/>
      <c r="D811" s="85"/>
      <c r="E811" s="63"/>
      <c r="F811" s="85"/>
      <c r="G811" s="63"/>
      <c r="H811" s="66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</row>
    <row r="812" spans="1:28" ht="12.75" customHeight="1" x14ac:dyDescent="0.2">
      <c r="A812" s="63"/>
      <c r="B812" s="63"/>
      <c r="C812" s="63"/>
      <c r="D812" s="85"/>
      <c r="E812" s="63"/>
      <c r="F812" s="85"/>
      <c r="G812" s="63"/>
      <c r="H812" s="66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</row>
    <row r="813" spans="1:28" ht="12.75" customHeight="1" x14ac:dyDescent="0.2">
      <c r="A813" s="63"/>
      <c r="B813" s="63"/>
      <c r="C813" s="63"/>
      <c r="D813" s="85"/>
      <c r="E813" s="63"/>
      <c r="F813" s="85"/>
      <c r="G813" s="63"/>
      <c r="H813" s="66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</row>
    <row r="814" spans="1:28" ht="12.75" customHeight="1" x14ac:dyDescent="0.2">
      <c r="A814" s="63"/>
      <c r="B814" s="63"/>
      <c r="C814" s="63"/>
      <c r="D814" s="85"/>
      <c r="E814" s="63"/>
      <c r="F814" s="85"/>
      <c r="G814" s="63"/>
      <c r="H814" s="66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</row>
    <row r="815" spans="1:28" ht="12.75" customHeight="1" x14ac:dyDescent="0.2">
      <c r="A815" s="63"/>
      <c r="B815" s="63"/>
      <c r="C815" s="63"/>
      <c r="D815" s="85"/>
      <c r="E815" s="63"/>
      <c r="F815" s="85"/>
      <c r="G815" s="63"/>
      <c r="H815" s="66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</row>
    <row r="816" spans="1:28" ht="12.75" customHeight="1" x14ac:dyDescent="0.2">
      <c r="A816" s="63"/>
      <c r="B816" s="63"/>
      <c r="C816" s="63"/>
      <c r="D816" s="85"/>
      <c r="E816" s="63"/>
      <c r="F816" s="85"/>
      <c r="G816" s="63"/>
      <c r="H816" s="66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</row>
    <row r="817" spans="1:28" ht="12.75" customHeight="1" x14ac:dyDescent="0.2">
      <c r="A817" s="63"/>
      <c r="B817" s="63"/>
      <c r="C817" s="63"/>
      <c r="D817" s="85"/>
      <c r="E817" s="63"/>
      <c r="F817" s="85"/>
      <c r="G817" s="63"/>
      <c r="H817" s="66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</row>
    <row r="818" spans="1:28" ht="12.75" customHeight="1" x14ac:dyDescent="0.2">
      <c r="A818" s="63"/>
      <c r="B818" s="63"/>
      <c r="C818" s="63"/>
      <c r="D818" s="85"/>
      <c r="E818" s="63"/>
      <c r="F818" s="85"/>
      <c r="G818" s="63"/>
      <c r="H818" s="66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</row>
    <row r="819" spans="1:28" ht="12.75" customHeight="1" x14ac:dyDescent="0.2">
      <c r="A819" s="63"/>
      <c r="B819" s="63"/>
      <c r="C819" s="63"/>
      <c r="D819" s="85"/>
      <c r="E819" s="63"/>
      <c r="F819" s="85"/>
      <c r="G819" s="63"/>
      <c r="H819" s="66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</row>
    <row r="820" spans="1:28" ht="12.75" customHeight="1" x14ac:dyDescent="0.2">
      <c r="A820" s="63"/>
      <c r="B820" s="63"/>
      <c r="C820" s="63"/>
      <c r="D820" s="85"/>
      <c r="E820" s="63"/>
      <c r="F820" s="85"/>
      <c r="G820" s="63"/>
      <c r="H820" s="66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</row>
    <row r="821" spans="1:28" ht="12.75" customHeight="1" x14ac:dyDescent="0.2">
      <c r="A821" s="63"/>
      <c r="B821" s="63"/>
      <c r="C821" s="63"/>
      <c r="D821" s="85"/>
      <c r="E821" s="63"/>
      <c r="F821" s="85"/>
      <c r="G821" s="63"/>
      <c r="H821" s="66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</row>
    <row r="822" spans="1:28" ht="12.75" customHeight="1" x14ac:dyDescent="0.2">
      <c r="A822" s="63"/>
      <c r="B822" s="63"/>
      <c r="C822" s="63"/>
      <c r="D822" s="85"/>
      <c r="E822" s="63"/>
      <c r="F822" s="85"/>
      <c r="G822" s="63"/>
      <c r="H822" s="66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</row>
    <row r="823" spans="1:28" ht="12.75" customHeight="1" x14ac:dyDescent="0.2">
      <c r="A823" s="63"/>
      <c r="B823" s="63"/>
      <c r="C823" s="63"/>
      <c r="D823" s="85"/>
      <c r="E823" s="63"/>
      <c r="F823" s="85"/>
      <c r="G823" s="63"/>
      <c r="H823" s="66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</row>
    <row r="824" spans="1:28" ht="12.75" customHeight="1" x14ac:dyDescent="0.2">
      <c r="A824" s="63"/>
      <c r="B824" s="63"/>
      <c r="C824" s="63"/>
      <c r="D824" s="85"/>
      <c r="E824" s="63"/>
      <c r="F824" s="85"/>
      <c r="G824" s="63"/>
      <c r="H824" s="66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</row>
    <row r="825" spans="1:28" ht="12.75" customHeight="1" x14ac:dyDescent="0.2">
      <c r="A825" s="63"/>
      <c r="B825" s="63"/>
      <c r="C825" s="63"/>
      <c r="D825" s="85"/>
      <c r="E825" s="63"/>
      <c r="F825" s="85"/>
      <c r="G825" s="63"/>
      <c r="H825" s="66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</row>
    <row r="826" spans="1:28" ht="12.75" customHeight="1" x14ac:dyDescent="0.2">
      <c r="A826" s="63"/>
      <c r="B826" s="63"/>
      <c r="C826" s="63"/>
      <c r="D826" s="85"/>
      <c r="E826" s="63"/>
      <c r="F826" s="85"/>
      <c r="G826" s="63"/>
      <c r="H826" s="66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</row>
    <row r="827" spans="1:28" ht="12.75" customHeight="1" x14ac:dyDescent="0.2">
      <c r="A827" s="63"/>
      <c r="B827" s="63"/>
      <c r="C827" s="63"/>
      <c r="D827" s="85"/>
      <c r="E827" s="63"/>
      <c r="F827" s="85"/>
      <c r="G827" s="63"/>
      <c r="H827" s="66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</row>
    <row r="828" spans="1:28" ht="12.75" customHeight="1" x14ac:dyDescent="0.2">
      <c r="A828" s="63"/>
      <c r="B828" s="63"/>
      <c r="C828" s="63"/>
      <c r="D828" s="85"/>
      <c r="E828" s="63"/>
      <c r="F828" s="85"/>
      <c r="G828" s="63"/>
      <c r="H828" s="66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</row>
    <row r="829" spans="1:28" ht="12.75" customHeight="1" x14ac:dyDescent="0.2">
      <c r="A829" s="63"/>
      <c r="B829" s="63"/>
      <c r="C829" s="63"/>
      <c r="D829" s="85"/>
      <c r="E829" s="63"/>
      <c r="F829" s="85"/>
      <c r="G829" s="63"/>
      <c r="H829" s="66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</row>
    <row r="830" spans="1:28" ht="12.75" customHeight="1" x14ac:dyDescent="0.2">
      <c r="A830" s="63"/>
      <c r="B830" s="63"/>
      <c r="C830" s="63"/>
      <c r="D830" s="85"/>
      <c r="E830" s="63"/>
      <c r="F830" s="85"/>
      <c r="G830" s="63"/>
      <c r="H830" s="66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</row>
    <row r="831" spans="1:28" ht="12.75" customHeight="1" x14ac:dyDescent="0.2">
      <c r="A831" s="63"/>
      <c r="B831" s="63"/>
      <c r="C831" s="63"/>
      <c r="D831" s="85"/>
      <c r="E831" s="63"/>
      <c r="F831" s="85"/>
      <c r="G831" s="63"/>
      <c r="H831" s="66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</row>
    <row r="832" spans="1:28" ht="12.75" customHeight="1" x14ac:dyDescent="0.2">
      <c r="A832" s="63"/>
      <c r="B832" s="63"/>
      <c r="C832" s="63"/>
      <c r="D832" s="85"/>
      <c r="E832" s="63"/>
      <c r="F832" s="85"/>
      <c r="G832" s="63"/>
      <c r="H832" s="66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</row>
    <row r="833" spans="1:28" ht="12.75" customHeight="1" x14ac:dyDescent="0.2">
      <c r="A833" s="63"/>
      <c r="B833" s="63"/>
      <c r="C833" s="63"/>
      <c r="D833" s="85"/>
      <c r="E833" s="63"/>
      <c r="F833" s="85"/>
      <c r="G833" s="63"/>
      <c r="H833" s="66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</row>
    <row r="834" spans="1:28" ht="12.75" customHeight="1" x14ac:dyDescent="0.2">
      <c r="A834" s="63"/>
      <c r="B834" s="63"/>
      <c r="C834" s="63"/>
      <c r="D834" s="85"/>
      <c r="E834" s="63"/>
      <c r="F834" s="85"/>
      <c r="G834" s="63"/>
      <c r="H834" s="66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</row>
    <row r="835" spans="1:28" ht="12.75" customHeight="1" x14ac:dyDescent="0.2">
      <c r="A835" s="63"/>
      <c r="B835" s="63"/>
      <c r="C835" s="63"/>
      <c r="D835" s="85"/>
      <c r="E835" s="63"/>
      <c r="F835" s="85"/>
      <c r="G835" s="63"/>
      <c r="H835" s="66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</row>
    <row r="836" spans="1:28" ht="12.75" customHeight="1" x14ac:dyDescent="0.2">
      <c r="A836" s="63"/>
      <c r="B836" s="63"/>
      <c r="C836" s="63"/>
      <c r="D836" s="85"/>
      <c r="E836" s="63"/>
      <c r="F836" s="85"/>
      <c r="G836" s="63"/>
      <c r="H836" s="66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</row>
    <row r="837" spans="1:28" ht="12.75" customHeight="1" x14ac:dyDescent="0.2">
      <c r="A837" s="63"/>
      <c r="B837" s="63"/>
      <c r="C837" s="63"/>
      <c r="D837" s="85"/>
      <c r="E837" s="63"/>
      <c r="F837" s="85"/>
      <c r="G837" s="63"/>
      <c r="H837" s="66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</row>
    <row r="838" spans="1:28" ht="12.75" customHeight="1" x14ac:dyDescent="0.2">
      <c r="A838" s="63"/>
      <c r="B838" s="63"/>
      <c r="C838" s="63"/>
      <c r="D838" s="85"/>
      <c r="E838" s="63"/>
      <c r="F838" s="85"/>
      <c r="G838" s="63"/>
      <c r="H838" s="66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</row>
    <row r="839" spans="1:28" ht="12.75" customHeight="1" x14ac:dyDescent="0.2">
      <c r="A839" s="63"/>
      <c r="B839" s="63"/>
      <c r="C839" s="63"/>
      <c r="D839" s="85"/>
      <c r="E839" s="63"/>
      <c r="F839" s="85"/>
      <c r="G839" s="63"/>
      <c r="H839" s="66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</row>
    <row r="840" spans="1:28" ht="12.75" customHeight="1" x14ac:dyDescent="0.2">
      <c r="A840" s="63"/>
      <c r="B840" s="63"/>
      <c r="C840" s="63"/>
      <c r="D840" s="85"/>
      <c r="E840" s="63"/>
      <c r="F840" s="85"/>
      <c r="G840" s="63"/>
      <c r="H840" s="66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</row>
    <row r="841" spans="1:28" ht="12.75" customHeight="1" x14ac:dyDescent="0.2">
      <c r="A841" s="63"/>
      <c r="B841" s="63"/>
      <c r="C841" s="63"/>
      <c r="D841" s="85"/>
      <c r="E841" s="63"/>
      <c r="F841" s="85"/>
      <c r="G841" s="63"/>
      <c r="H841" s="66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</row>
    <row r="842" spans="1:28" ht="12.75" customHeight="1" x14ac:dyDescent="0.2">
      <c r="A842" s="63"/>
      <c r="B842" s="63"/>
      <c r="C842" s="63"/>
      <c r="D842" s="85"/>
      <c r="E842" s="63"/>
      <c r="F842" s="85"/>
      <c r="G842" s="63"/>
      <c r="H842" s="66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</row>
    <row r="843" spans="1:28" ht="12.75" customHeight="1" x14ac:dyDescent="0.2">
      <c r="A843" s="63"/>
      <c r="B843" s="63"/>
      <c r="C843" s="63"/>
      <c r="D843" s="85"/>
      <c r="E843" s="63"/>
      <c r="F843" s="85"/>
      <c r="G843" s="63"/>
      <c r="H843" s="66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</row>
    <row r="844" spans="1:28" ht="12.75" customHeight="1" x14ac:dyDescent="0.2">
      <c r="A844" s="63"/>
      <c r="B844" s="63"/>
      <c r="C844" s="63"/>
      <c r="D844" s="85"/>
      <c r="E844" s="63"/>
      <c r="F844" s="85"/>
      <c r="G844" s="63"/>
      <c r="H844" s="66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</row>
    <row r="845" spans="1:28" ht="12.75" customHeight="1" x14ac:dyDescent="0.2">
      <c r="A845" s="63"/>
      <c r="B845" s="63"/>
      <c r="C845" s="63"/>
      <c r="D845" s="85"/>
      <c r="E845" s="63"/>
      <c r="F845" s="85"/>
      <c r="G845" s="63"/>
      <c r="H845" s="66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</row>
    <row r="846" spans="1:28" ht="12.75" customHeight="1" x14ac:dyDescent="0.2">
      <c r="A846" s="63"/>
      <c r="B846" s="63"/>
      <c r="C846" s="63"/>
      <c r="D846" s="85"/>
      <c r="E846" s="63"/>
      <c r="F846" s="85"/>
      <c r="G846" s="63"/>
      <c r="H846" s="66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</row>
    <row r="847" spans="1:28" ht="12.75" customHeight="1" x14ac:dyDescent="0.2">
      <c r="A847" s="63"/>
      <c r="B847" s="63"/>
      <c r="C847" s="63"/>
      <c r="D847" s="85"/>
      <c r="E847" s="63"/>
      <c r="F847" s="85"/>
      <c r="G847" s="63"/>
      <c r="H847" s="66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</row>
    <row r="848" spans="1:28" ht="12.75" customHeight="1" x14ac:dyDescent="0.2">
      <c r="A848" s="63"/>
      <c r="B848" s="63"/>
      <c r="C848" s="63"/>
      <c r="D848" s="85"/>
      <c r="E848" s="63"/>
      <c r="F848" s="85"/>
      <c r="G848" s="63"/>
      <c r="H848" s="66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</row>
    <row r="849" spans="1:28" ht="12.75" customHeight="1" x14ac:dyDescent="0.2">
      <c r="A849" s="63"/>
      <c r="B849" s="63"/>
      <c r="C849" s="63"/>
      <c r="D849" s="85"/>
      <c r="E849" s="63"/>
      <c r="F849" s="85"/>
      <c r="G849" s="63"/>
      <c r="H849" s="66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</row>
    <row r="850" spans="1:28" ht="12.75" customHeight="1" x14ac:dyDescent="0.2">
      <c r="A850" s="63"/>
      <c r="B850" s="63"/>
      <c r="C850" s="63"/>
      <c r="D850" s="85"/>
      <c r="E850" s="63"/>
      <c r="F850" s="85"/>
      <c r="G850" s="63"/>
      <c r="H850" s="66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</row>
    <row r="851" spans="1:28" ht="12.75" customHeight="1" x14ac:dyDescent="0.2">
      <c r="A851" s="63"/>
      <c r="B851" s="63"/>
      <c r="C851" s="63"/>
      <c r="D851" s="85"/>
      <c r="E851" s="63"/>
      <c r="F851" s="85"/>
      <c r="G851" s="63"/>
      <c r="H851" s="66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</row>
    <row r="852" spans="1:28" ht="12.75" customHeight="1" x14ac:dyDescent="0.2">
      <c r="A852" s="63"/>
      <c r="B852" s="63"/>
      <c r="C852" s="63"/>
      <c r="D852" s="85"/>
      <c r="E852" s="63"/>
      <c r="F852" s="85"/>
      <c r="G852" s="63"/>
      <c r="H852" s="66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</row>
    <row r="853" spans="1:28" ht="12.75" customHeight="1" x14ac:dyDescent="0.2">
      <c r="A853" s="63"/>
      <c r="B853" s="63"/>
      <c r="C853" s="63"/>
      <c r="D853" s="85"/>
      <c r="E853" s="63"/>
      <c r="F853" s="85"/>
      <c r="G853" s="63"/>
      <c r="H853" s="66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</row>
    <row r="854" spans="1:28" ht="12.75" customHeight="1" x14ac:dyDescent="0.2">
      <c r="A854" s="63"/>
      <c r="B854" s="63"/>
      <c r="C854" s="63"/>
      <c r="D854" s="85"/>
      <c r="E854" s="63"/>
      <c r="F854" s="85"/>
      <c r="G854" s="63"/>
      <c r="H854" s="66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</row>
    <row r="855" spans="1:28" ht="12.75" customHeight="1" x14ac:dyDescent="0.2">
      <c r="A855" s="63"/>
      <c r="B855" s="63"/>
      <c r="C855" s="63"/>
      <c r="D855" s="85"/>
      <c r="E855" s="63"/>
      <c r="F855" s="85"/>
      <c r="G855" s="63"/>
      <c r="H855" s="66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</row>
    <row r="856" spans="1:28" ht="12.75" customHeight="1" x14ac:dyDescent="0.2">
      <c r="A856" s="63"/>
      <c r="B856" s="63"/>
      <c r="C856" s="63"/>
      <c r="D856" s="85"/>
      <c r="E856" s="63"/>
      <c r="F856" s="85"/>
      <c r="G856" s="63"/>
      <c r="H856" s="66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</row>
    <row r="857" spans="1:28" ht="12.75" customHeight="1" x14ac:dyDescent="0.2">
      <c r="A857" s="63"/>
      <c r="B857" s="63"/>
      <c r="C857" s="63"/>
      <c r="D857" s="85"/>
      <c r="E857" s="63"/>
      <c r="F857" s="85"/>
      <c r="G857" s="63"/>
      <c r="H857" s="66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</row>
    <row r="858" spans="1:28" ht="12.75" customHeight="1" x14ac:dyDescent="0.2">
      <c r="A858" s="63"/>
      <c r="B858" s="63"/>
      <c r="C858" s="63"/>
      <c r="D858" s="85"/>
      <c r="E858" s="63"/>
      <c r="F858" s="85"/>
      <c r="G858" s="63"/>
      <c r="H858" s="66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</row>
    <row r="859" spans="1:28" ht="12.75" customHeight="1" x14ac:dyDescent="0.2">
      <c r="A859" s="63"/>
      <c r="B859" s="63"/>
      <c r="C859" s="63"/>
      <c r="D859" s="85"/>
      <c r="E859" s="63"/>
      <c r="F859" s="85"/>
      <c r="G859" s="63"/>
      <c r="H859" s="66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</row>
    <row r="860" spans="1:28" ht="12.75" customHeight="1" x14ac:dyDescent="0.2">
      <c r="A860" s="63"/>
      <c r="B860" s="63"/>
      <c r="C860" s="63"/>
      <c r="D860" s="85"/>
      <c r="E860" s="63"/>
      <c r="F860" s="85"/>
      <c r="G860" s="63"/>
      <c r="H860" s="66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</row>
    <row r="861" spans="1:28" ht="12.75" customHeight="1" x14ac:dyDescent="0.2">
      <c r="A861" s="63"/>
      <c r="B861" s="63"/>
      <c r="C861" s="63"/>
      <c r="D861" s="85"/>
      <c r="E861" s="63"/>
      <c r="F861" s="85"/>
      <c r="G861" s="63"/>
      <c r="H861" s="66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</row>
    <row r="862" spans="1:28" ht="12.75" customHeight="1" x14ac:dyDescent="0.2">
      <c r="A862" s="63"/>
      <c r="B862" s="63"/>
      <c r="C862" s="63"/>
      <c r="D862" s="85"/>
      <c r="E862" s="63"/>
      <c r="F862" s="85"/>
      <c r="G862" s="63"/>
      <c r="H862" s="66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</row>
    <row r="863" spans="1:28" ht="12.75" customHeight="1" x14ac:dyDescent="0.2">
      <c r="A863" s="63"/>
      <c r="B863" s="63"/>
      <c r="C863" s="63"/>
      <c r="D863" s="85"/>
      <c r="E863" s="63"/>
      <c r="F863" s="85"/>
      <c r="G863" s="63"/>
      <c r="H863" s="66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</row>
    <row r="864" spans="1:28" ht="12.75" customHeight="1" x14ac:dyDescent="0.2">
      <c r="A864" s="63"/>
      <c r="B864" s="63"/>
      <c r="C864" s="63"/>
      <c r="D864" s="85"/>
      <c r="E864" s="63"/>
      <c r="F864" s="85"/>
      <c r="G864" s="63"/>
      <c r="H864" s="66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</row>
    <row r="865" spans="1:28" ht="12.75" customHeight="1" x14ac:dyDescent="0.2">
      <c r="A865" s="63"/>
      <c r="B865" s="63"/>
      <c r="C865" s="63"/>
      <c r="D865" s="85"/>
      <c r="E865" s="63"/>
      <c r="F865" s="85"/>
      <c r="G865" s="63"/>
      <c r="H865" s="66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</row>
    <row r="866" spans="1:28" ht="12.75" customHeight="1" x14ac:dyDescent="0.2">
      <c r="A866" s="63"/>
      <c r="B866" s="63"/>
      <c r="C866" s="63"/>
      <c r="D866" s="85"/>
      <c r="E866" s="63"/>
      <c r="F866" s="85"/>
      <c r="G866" s="63"/>
      <c r="H866" s="66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</row>
    <row r="867" spans="1:28" ht="12.75" customHeight="1" x14ac:dyDescent="0.2">
      <c r="A867" s="63"/>
      <c r="B867" s="63"/>
      <c r="C867" s="63"/>
      <c r="D867" s="85"/>
      <c r="E867" s="63"/>
      <c r="F867" s="85"/>
      <c r="G867" s="63"/>
      <c r="H867" s="66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</row>
    <row r="868" spans="1:28" ht="12.75" customHeight="1" x14ac:dyDescent="0.2">
      <c r="A868" s="63"/>
      <c r="B868" s="63"/>
      <c r="C868" s="63"/>
      <c r="D868" s="85"/>
      <c r="E868" s="63"/>
      <c r="F868" s="85"/>
      <c r="G868" s="63"/>
      <c r="H868" s="66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</row>
    <row r="869" spans="1:28" ht="12.75" customHeight="1" x14ac:dyDescent="0.2">
      <c r="A869" s="63"/>
      <c r="B869" s="63"/>
      <c r="C869" s="63"/>
      <c r="D869" s="85"/>
      <c r="E869" s="63"/>
      <c r="F869" s="85"/>
      <c r="G869" s="63"/>
      <c r="H869" s="66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</row>
    <row r="870" spans="1:28" ht="12.75" customHeight="1" x14ac:dyDescent="0.2">
      <c r="A870" s="63"/>
      <c r="B870" s="63"/>
      <c r="C870" s="63"/>
      <c r="D870" s="85"/>
      <c r="E870" s="63"/>
      <c r="F870" s="85"/>
      <c r="G870" s="63"/>
      <c r="H870" s="66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</row>
    <row r="871" spans="1:28" ht="12.75" customHeight="1" x14ac:dyDescent="0.2">
      <c r="A871" s="63"/>
      <c r="B871" s="63"/>
      <c r="C871" s="63"/>
      <c r="D871" s="85"/>
      <c r="E871" s="63"/>
      <c r="F871" s="85"/>
      <c r="G871" s="63"/>
      <c r="H871" s="66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</row>
    <row r="872" spans="1:28" ht="12.75" customHeight="1" x14ac:dyDescent="0.2">
      <c r="A872" s="63"/>
      <c r="B872" s="63"/>
      <c r="C872" s="63"/>
      <c r="D872" s="85"/>
      <c r="E872" s="63"/>
      <c r="F872" s="85"/>
      <c r="G872" s="63"/>
      <c r="H872" s="66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</row>
    <row r="873" spans="1:28" ht="12.75" customHeight="1" x14ac:dyDescent="0.2">
      <c r="A873" s="63"/>
      <c r="B873" s="63"/>
      <c r="C873" s="63"/>
      <c r="D873" s="85"/>
      <c r="E873" s="63"/>
      <c r="F873" s="85"/>
      <c r="G873" s="63"/>
      <c r="H873" s="66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</row>
    <row r="874" spans="1:28" ht="12.75" customHeight="1" x14ac:dyDescent="0.2">
      <c r="A874" s="63"/>
      <c r="B874" s="63"/>
      <c r="C874" s="63"/>
      <c r="D874" s="85"/>
      <c r="E874" s="63"/>
      <c r="F874" s="85"/>
      <c r="G874" s="63"/>
      <c r="H874" s="66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</row>
    <row r="875" spans="1:28" ht="12.75" customHeight="1" x14ac:dyDescent="0.2">
      <c r="A875" s="63"/>
      <c r="B875" s="63"/>
      <c r="C875" s="63"/>
      <c r="D875" s="85"/>
      <c r="E875" s="63"/>
      <c r="F875" s="85"/>
      <c r="G875" s="63"/>
      <c r="H875" s="66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</row>
    <row r="876" spans="1:28" ht="12.75" customHeight="1" x14ac:dyDescent="0.2">
      <c r="A876" s="63"/>
      <c r="B876" s="63"/>
      <c r="C876" s="63"/>
      <c r="D876" s="85"/>
      <c r="E876" s="63"/>
      <c r="F876" s="85"/>
      <c r="G876" s="63"/>
      <c r="H876" s="66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</row>
    <row r="877" spans="1:28" ht="12.75" customHeight="1" x14ac:dyDescent="0.2">
      <c r="A877" s="63"/>
      <c r="B877" s="63"/>
      <c r="C877" s="63"/>
      <c r="D877" s="85"/>
      <c r="E877" s="63"/>
      <c r="F877" s="85"/>
      <c r="G877" s="63"/>
      <c r="H877" s="66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</row>
    <row r="878" spans="1:28" ht="12.75" customHeight="1" x14ac:dyDescent="0.2">
      <c r="A878" s="63"/>
      <c r="B878" s="63"/>
      <c r="C878" s="63"/>
      <c r="D878" s="85"/>
      <c r="E878" s="63"/>
      <c r="F878" s="85"/>
      <c r="G878" s="63"/>
      <c r="H878" s="66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</row>
    <row r="879" spans="1:28" ht="12.75" customHeight="1" x14ac:dyDescent="0.2">
      <c r="A879" s="63"/>
      <c r="B879" s="63"/>
      <c r="C879" s="63"/>
      <c r="D879" s="85"/>
      <c r="E879" s="63"/>
      <c r="F879" s="85"/>
      <c r="G879" s="63"/>
      <c r="H879" s="66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</row>
    <row r="880" spans="1:28" ht="12.75" customHeight="1" x14ac:dyDescent="0.2">
      <c r="A880" s="63"/>
      <c r="B880" s="63"/>
      <c r="C880" s="63"/>
      <c r="D880" s="85"/>
      <c r="E880" s="63"/>
      <c r="F880" s="85"/>
      <c r="G880" s="63"/>
      <c r="H880" s="66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</row>
    <row r="881" spans="1:28" ht="12.75" customHeight="1" x14ac:dyDescent="0.2">
      <c r="A881" s="63"/>
      <c r="B881" s="63"/>
      <c r="C881" s="63"/>
      <c r="D881" s="85"/>
      <c r="E881" s="63"/>
      <c r="F881" s="85"/>
      <c r="G881" s="63"/>
      <c r="H881" s="66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</row>
    <row r="882" spans="1:28" ht="12.75" customHeight="1" x14ac:dyDescent="0.2">
      <c r="A882" s="63"/>
      <c r="B882" s="63"/>
      <c r="C882" s="63"/>
      <c r="D882" s="85"/>
      <c r="E882" s="63"/>
      <c r="F882" s="85"/>
      <c r="G882" s="63"/>
      <c r="H882" s="66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</row>
    <row r="883" spans="1:28" ht="12.75" customHeight="1" x14ac:dyDescent="0.2">
      <c r="A883" s="63"/>
      <c r="B883" s="63"/>
      <c r="C883" s="63"/>
      <c r="D883" s="85"/>
      <c r="E883" s="63"/>
      <c r="F883" s="85"/>
      <c r="G883" s="63"/>
      <c r="H883" s="66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</row>
    <row r="884" spans="1:28" ht="12.75" customHeight="1" x14ac:dyDescent="0.2">
      <c r="A884" s="63"/>
      <c r="B884" s="63"/>
      <c r="C884" s="63"/>
      <c r="D884" s="85"/>
      <c r="E884" s="63"/>
      <c r="F884" s="85"/>
      <c r="G884" s="63"/>
      <c r="H884" s="66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</row>
    <row r="885" spans="1:28" ht="12.75" customHeight="1" x14ac:dyDescent="0.2">
      <c r="A885" s="63"/>
      <c r="B885" s="63"/>
      <c r="C885" s="63"/>
      <c r="D885" s="85"/>
      <c r="E885" s="63"/>
      <c r="F885" s="85"/>
      <c r="G885" s="63"/>
      <c r="H885" s="66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</row>
    <row r="886" spans="1:28" ht="12.75" customHeight="1" x14ac:dyDescent="0.2">
      <c r="A886" s="63"/>
      <c r="B886" s="63"/>
      <c r="C886" s="63"/>
      <c r="D886" s="85"/>
      <c r="E886" s="63"/>
      <c r="F886" s="85"/>
      <c r="G886" s="63"/>
      <c r="H886" s="66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</row>
    <row r="887" spans="1:28" ht="12.75" customHeight="1" x14ac:dyDescent="0.2">
      <c r="A887" s="63"/>
      <c r="B887" s="63"/>
      <c r="C887" s="63"/>
      <c r="D887" s="85"/>
      <c r="E887" s="63"/>
      <c r="F887" s="85"/>
      <c r="G887" s="63"/>
      <c r="H887" s="66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</row>
    <row r="888" spans="1:28" ht="12.75" customHeight="1" x14ac:dyDescent="0.2">
      <c r="A888" s="63"/>
      <c r="B888" s="63"/>
      <c r="C888" s="63"/>
      <c r="D888" s="85"/>
      <c r="E888" s="63"/>
      <c r="F888" s="85"/>
      <c r="G888" s="63"/>
      <c r="H888" s="66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</row>
    <row r="889" spans="1:28" ht="12.75" customHeight="1" x14ac:dyDescent="0.2">
      <c r="A889" s="63"/>
      <c r="B889" s="63"/>
      <c r="C889" s="63"/>
      <c r="D889" s="85"/>
      <c r="E889" s="63"/>
      <c r="F889" s="85"/>
      <c r="G889" s="63"/>
      <c r="H889" s="66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</row>
    <row r="890" spans="1:28" ht="12.75" customHeight="1" x14ac:dyDescent="0.2">
      <c r="A890" s="63"/>
      <c r="B890" s="63"/>
      <c r="C890" s="63"/>
      <c r="D890" s="85"/>
      <c r="E890" s="63"/>
      <c r="F890" s="85"/>
      <c r="G890" s="63"/>
      <c r="H890" s="66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</row>
    <row r="891" spans="1:28" ht="12.75" customHeight="1" x14ac:dyDescent="0.2">
      <c r="A891" s="63"/>
      <c r="B891" s="63"/>
      <c r="C891" s="63"/>
      <c r="D891" s="85"/>
      <c r="E891" s="63"/>
      <c r="F891" s="85"/>
      <c r="G891" s="63"/>
      <c r="H891" s="66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</row>
    <row r="892" spans="1:28" ht="12.75" customHeight="1" x14ac:dyDescent="0.2">
      <c r="A892" s="63"/>
      <c r="B892" s="63"/>
      <c r="C892" s="63"/>
      <c r="D892" s="85"/>
      <c r="E892" s="63"/>
      <c r="F892" s="85"/>
      <c r="G892" s="63"/>
      <c r="H892" s="66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</row>
    <row r="893" spans="1:28" ht="12.75" customHeight="1" x14ac:dyDescent="0.2">
      <c r="A893" s="63"/>
      <c r="B893" s="63"/>
      <c r="C893" s="63"/>
      <c r="D893" s="85"/>
      <c r="E893" s="63"/>
      <c r="F893" s="85"/>
      <c r="G893" s="63"/>
      <c r="H893" s="66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</row>
    <row r="894" spans="1:28" ht="12.75" customHeight="1" x14ac:dyDescent="0.2">
      <c r="A894" s="63"/>
      <c r="B894" s="63"/>
      <c r="C894" s="63"/>
      <c r="D894" s="85"/>
      <c r="E894" s="63"/>
      <c r="F894" s="85"/>
      <c r="G894" s="63"/>
      <c r="H894" s="66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</row>
    <row r="895" spans="1:28" ht="12.75" customHeight="1" x14ac:dyDescent="0.2">
      <c r="A895" s="63"/>
      <c r="B895" s="63"/>
      <c r="C895" s="63"/>
      <c r="D895" s="85"/>
      <c r="E895" s="63"/>
      <c r="F895" s="85"/>
      <c r="G895" s="63"/>
      <c r="H895" s="66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</row>
    <row r="896" spans="1:28" ht="12.75" customHeight="1" x14ac:dyDescent="0.2">
      <c r="A896" s="63"/>
      <c r="B896" s="63"/>
      <c r="C896" s="63"/>
      <c r="D896" s="85"/>
      <c r="E896" s="63"/>
      <c r="F896" s="85"/>
      <c r="G896" s="63"/>
      <c r="H896" s="66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</row>
    <row r="897" spans="1:28" ht="12.75" customHeight="1" x14ac:dyDescent="0.2">
      <c r="A897" s="63"/>
      <c r="B897" s="63"/>
      <c r="C897" s="63"/>
      <c r="D897" s="85"/>
      <c r="E897" s="63"/>
      <c r="F897" s="85"/>
      <c r="G897" s="63"/>
      <c r="H897" s="66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</row>
    <row r="898" spans="1:28" ht="12.75" customHeight="1" x14ac:dyDescent="0.2">
      <c r="A898" s="63"/>
      <c r="B898" s="63"/>
      <c r="C898" s="63"/>
      <c r="D898" s="85"/>
      <c r="E898" s="63"/>
      <c r="F898" s="85"/>
      <c r="G898" s="63"/>
      <c r="H898" s="66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</row>
    <row r="899" spans="1:28" ht="12.75" customHeight="1" x14ac:dyDescent="0.2">
      <c r="A899" s="63"/>
      <c r="B899" s="63"/>
      <c r="C899" s="63"/>
      <c r="D899" s="85"/>
      <c r="E899" s="63"/>
      <c r="F899" s="85"/>
      <c r="G899" s="63"/>
      <c r="H899" s="66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</row>
    <row r="900" spans="1:28" ht="12.75" customHeight="1" x14ac:dyDescent="0.2">
      <c r="A900" s="63"/>
      <c r="B900" s="63"/>
      <c r="C900" s="63"/>
      <c r="D900" s="85"/>
      <c r="E900" s="63"/>
      <c r="F900" s="85"/>
      <c r="G900" s="63"/>
      <c r="H900" s="66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</row>
    <row r="901" spans="1:28" ht="12.75" customHeight="1" x14ac:dyDescent="0.2">
      <c r="A901" s="63"/>
      <c r="B901" s="63"/>
      <c r="C901" s="63"/>
      <c r="D901" s="85"/>
      <c r="E901" s="63"/>
      <c r="F901" s="85"/>
      <c r="G901" s="63"/>
      <c r="H901" s="66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</row>
    <row r="902" spans="1:28" ht="12.75" customHeight="1" x14ac:dyDescent="0.2">
      <c r="A902" s="63"/>
      <c r="B902" s="63"/>
      <c r="C902" s="63"/>
      <c r="D902" s="85"/>
      <c r="E902" s="63"/>
      <c r="F902" s="85"/>
      <c r="G902" s="63"/>
      <c r="H902" s="66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</row>
    <row r="903" spans="1:28" ht="12.75" customHeight="1" x14ac:dyDescent="0.2">
      <c r="A903" s="63"/>
      <c r="B903" s="63"/>
      <c r="C903" s="63"/>
      <c r="D903" s="85"/>
      <c r="E903" s="63"/>
      <c r="F903" s="85"/>
      <c r="G903" s="63"/>
      <c r="H903" s="66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</row>
    <row r="904" spans="1:28" ht="12.75" customHeight="1" x14ac:dyDescent="0.2">
      <c r="A904" s="63"/>
      <c r="B904" s="63"/>
      <c r="C904" s="63"/>
      <c r="D904" s="85"/>
      <c r="E904" s="63"/>
      <c r="F904" s="85"/>
      <c r="G904" s="63"/>
      <c r="H904" s="66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</row>
    <row r="905" spans="1:28" ht="12.75" customHeight="1" x14ac:dyDescent="0.2">
      <c r="A905" s="63"/>
      <c r="B905" s="63"/>
      <c r="C905" s="63"/>
      <c r="D905" s="85"/>
      <c r="E905" s="63"/>
      <c r="F905" s="85"/>
      <c r="G905" s="63"/>
      <c r="H905" s="66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</row>
    <row r="906" spans="1:28" ht="12.75" customHeight="1" x14ac:dyDescent="0.2">
      <c r="A906" s="63"/>
      <c r="B906" s="63"/>
      <c r="C906" s="63"/>
      <c r="D906" s="85"/>
      <c r="E906" s="63"/>
      <c r="F906" s="85"/>
      <c r="G906" s="63"/>
      <c r="H906" s="66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</row>
    <row r="907" spans="1:28" ht="12.75" customHeight="1" x14ac:dyDescent="0.2">
      <c r="A907" s="63"/>
      <c r="B907" s="63"/>
      <c r="C907" s="63"/>
      <c r="D907" s="85"/>
      <c r="E907" s="63"/>
      <c r="F907" s="85"/>
      <c r="G907" s="63"/>
      <c r="H907" s="66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</row>
    <row r="908" spans="1:28" ht="12.75" customHeight="1" x14ac:dyDescent="0.2">
      <c r="A908" s="63"/>
      <c r="B908" s="63"/>
      <c r="C908" s="63"/>
      <c r="D908" s="85"/>
      <c r="E908" s="63"/>
      <c r="F908" s="85"/>
      <c r="G908" s="63"/>
      <c r="H908" s="66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</row>
    <row r="909" spans="1:28" ht="12.75" customHeight="1" x14ac:dyDescent="0.2">
      <c r="A909" s="63"/>
      <c r="B909" s="63"/>
      <c r="C909" s="63"/>
      <c r="D909" s="85"/>
      <c r="E909" s="63"/>
      <c r="F909" s="85"/>
      <c r="G909" s="63"/>
      <c r="H909" s="66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</row>
    <row r="910" spans="1:28" ht="12.75" customHeight="1" x14ac:dyDescent="0.2">
      <c r="A910" s="63"/>
      <c r="B910" s="63"/>
      <c r="C910" s="63"/>
      <c r="D910" s="85"/>
      <c r="E910" s="63"/>
      <c r="F910" s="85"/>
      <c r="G910" s="63"/>
      <c r="H910" s="66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</row>
    <row r="911" spans="1:28" ht="12.75" customHeight="1" x14ac:dyDescent="0.2">
      <c r="A911" s="63"/>
      <c r="B911" s="63"/>
      <c r="C911" s="63"/>
      <c r="D911" s="85"/>
      <c r="E911" s="63"/>
      <c r="F911" s="85"/>
      <c r="G911" s="63"/>
      <c r="H911" s="66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</row>
    <row r="912" spans="1:28" ht="12.75" customHeight="1" x14ac:dyDescent="0.2">
      <c r="A912" s="63"/>
      <c r="B912" s="63"/>
      <c r="C912" s="63"/>
      <c r="D912" s="85"/>
      <c r="E912" s="63"/>
      <c r="F912" s="85"/>
      <c r="G912" s="63"/>
      <c r="H912" s="66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</row>
    <row r="913" spans="1:28" ht="12.75" customHeight="1" x14ac:dyDescent="0.2">
      <c r="A913" s="63"/>
      <c r="B913" s="63"/>
      <c r="C913" s="63"/>
      <c r="D913" s="85"/>
      <c r="E913" s="63"/>
      <c r="F913" s="85"/>
      <c r="G913" s="63"/>
      <c r="H913" s="66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</row>
    <row r="914" spans="1:28" ht="12.75" customHeight="1" x14ac:dyDescent="0.2">
      <c r="A914" s="63"/>
      <c r="B914" s="63"/>
      <c r="C914" s="63"/>
      <c r="D914" s="85"/>
      <c r="E914" s="63"/>
      <c r="F914" s="85"/>
      <c r="G914" s="63"/>
      <c r="H914" s="66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</row>
    <row r="915" spans="1:28" ht="12.75" customHeight="1" x14ac:dyDescent="0.2">
      <c r="A915" s="63"/>
      <c r="B915" s="63"/>
      <c r="C915" s="63"/>
      <c r="D915" s="85"/>
      <c r="E915" s="63"/>
      <c r="F915" s="85"/>
      <c r="G915" s="63"/>
      <c r="H915" s="66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</row>
    <row r="916" spans="1:28" ht="12.75" customHeight="1" x14ac:dyDescent="0.2">
      <c r="A916" s="63"/>
      <c r="B916" s="63"/>
      <c r="C916" s="63"/>
      <c r="D916" s="85"/>
      <c r="E916" s="63"/>
      <c r="F916" s="85"/>
      <c r="G916" s="63"/>
      <c r="H916" s="66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</row>
    <row r="917" spans="1:28" ht="12.75" customHeight="1" x14ac:dyDescent="0.2">
      <c r="A917" s="63"/>
      <c r="B917" s="63"/>
      <c r="C917" s="63"/>
      <c r="D917" s="85"/>
      <c r="E917" s="63"/>
      <c r="F917" s="85"/>
      <c r="G917" s="63"/>
      <c r="H917" s="66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</row>
    <row r="918" spans="1:28" ht="12.75" customHeight="1" x14ac:dyDescent="0.2">
      <c r="A918" s="63"/>
      <c r="B918" s="63"/>
      <c r="C918" s="63"/>
      <c r="D918" s="85"/>
      <c r="E918" s="63"/>
      <c r="F918" s="85"/>
      <c r="G918" s="63"/>
      <c r="H918" s="66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</row>
    <row r="919" spans="1:28" ht="12.75" customHeight="1" x14ac:dyDescent="0.2">
      <c r="A919" s="63"/>
      <c r="B919" s="63"/>
      <c r="C919" s="63"/>
      <c r="D919" s="85"/>
      <c r="E919" s="63"/>
      <c r="F919" s="85"/>
      <c r="G919" s="63"/>
      <c r="H919" s="66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</row>
    <row r="920" spans="1:28" ht="12.75" customHeight="1" x14ac:dyDescent="0.2">
      <c r="A920" s="63"/>
      <c r="B920" s="63"/>
      <c r="C920" s="63"/>
      <c r="D920" s="85"/>
      <c r="E920" s="63"/>
      <c r="F920" s="85"/>
      <c r="G920" s="63"/>
      <c r="H920" s="66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</row>
    <row r="921" spans="1:28" ht="12.75" customHeight="1" x14ac:dyDescent="0.2">
      <c r="A921" s="63"/>
      <c r="B921" s="63"/>
      <c r="C921" s="63"/>
      <c r="D921" s="85"/>
      <c r="E921" s="63"/>
      <c r="F921" s="85"/>
      <c r="G921" s="63"/>
      <c r="H921" s="66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</row>
    <row r="922" spans="1:28" ht="12.75" customHeight="1" x14ac:dyDescent="0.2">
      <c r="A922" s="63"/>
      <c r="B922" s="63"/>
      <c r="C922" s="63"/>
      <c r="D922" s="85"/>
      <c r="E922" s="63"/>
      <c r="F922" s="85"/>
      <c r="G922" s="63"/>
      <c r="H922" s="66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</row>
    <row r="923" spans="1:28" ht="12.75" customHeight="1" x14ac:dyDescent="0.2">
      <c r="A923" s="63"/>
      <c r="B923" s="63"/>
      <c r="C923" s="63"/>
      <c r="D923" s="85"/>
      <c r="E923" s="63"/>
      <c r="F923" s="85"/>
      <c r="G923" s="63"/>
      <c r="H923" s="66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</row>
    <row r="924" spans="1:28" ht="12.75" customHeight="1" x14ac:dyDescent="0.2">
      <c r="A924" s="63"/>
      <c r="B924" s="63"/>
      <c r="C924" s="63"/>
      <c r="D924" s="85"/>
      <c r="E924" s="63"/>
      <c r="F924" s="85"/>
      <c r="G924" s="63"/>
      <c r="H924" s="66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</row>
    <row r="925" spans="1:28" ht="12.75" customHeight="1" x14ac:dyDescent="0.2">
      <c r="A925" s="63"/>
      <c r="B925" s="63"/>
      <c r="C925" s="63"/>
      <c r="D925" s="85"/>
      <c r="E925" s="63"/>
      <c r="F925" s="85"/>
      <c r="G925" s="63"/>
      <c r="H925" s="66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</row>
    <row r="926" spans="1:28" ht="12.75" customHeight="1" x14ac:dyDescent="0.2">
      <c r="A926" s="63"/>
      <c r="B926" s="63"/>
      <c r="C926" s="63"/>
      <c r="D926" s="85"/>
      <c r="E926" s="63"/>
      <c r="F926" s="85"/>
      <c r="G926" s="63"/>
      <c r="H926" s="66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</row>
    <row r="927" spans="1:28" ht="12.75" customHeight="1" x14ac:dyDescent="0.2">
      <c r="A927" s="63"/>
      <c r="B927" s="63"/>
      <c r="C927" s="63"/>
      <c r="D927" s="85"/>
      <c r="E927" s="63"/>
      <c r="F927" s="85"/>
      <c r="G927" s="63"/>
      <c r="H927" s="66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</row>
    <row r="928" spans="1:28" ht="12.75" customHeight="1" x14ac:dyDescent="0.2">
      <c r="A928" s="63"/>
      <c r="B928" s="63"/>
      <c r="C928" s="63"/>
      <c r="D928" s="85"/>
      <c r="E928" s="63"/>
      <c r="F928" s="85"/>
      <c r="G928" s="63"/>
      <c r="H928" s="66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</row>
    <row r="929" spans="1:28" ht="12.75" customHeight="1" x14ac:dyDescent="0.2">
      <c r="A929" s="63"/>
      <c r="B929" s="63"/>
      <c r="C929" s="63"/>
      <c r="D929" s="85"/>
      <c r="E929" s="63"/>
      <c r="F929" s="85"/>
      <c r="G929" s="63"/>
      <c r="H929" s="66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</row>
    <row r="930" spans="1:28" ht="12.75" customHeight="1" x14ac:dyDescent="0.2">
      <c r="A930" s="63"/>
      <c r="B930" s="63"/>
      <c r="C930" s="63"/>
      <c r="D930" s="85"/>
      <c r="E930" s="63"/>
      <c r="F930" s="85"/>
      <c r="G930" s="63"/>
      <c r="H930" s="66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</row>
    <row r="931" spans="1:28" ht="12.75" customHeight="1" x14ac:dyDescent="0.2">
      <c r="A931" s="63"/>
      <c r="B931" s="63"/>
      <c r="C931" s="63"/>
      <c r="D931" s="85"/>
      <c r="E931" s="63"/>
      <c r="F931" s="85"/>
      <c r="G931" s="63"/>
      <c r="H931" s="66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</row>
    <row r="932" spans="1:28" ht="12.75" customHeight="1" x14ac:dyDescent="0.2">
      <c r="A932" s="63"/>
      <c r="B932" s="63"/>
      <c r="C932" s="63"/>
      <c r="D932" s="85"/>
      <c r="E932" s="63"/>
      <c r="F932" s="85"/>
      <c r="G932" s="63"/>
      <c r="H932" s="66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</row>
    <row r="933" spans="1:28" ht="12.75" customHeight="1" x14ac:dyDescent="0.2">
      <c r="A933" s="63"/>
      <c r="B933" s="63"/>
      <c r="C933" s="63"/>
      <c r="D933" s="85"/>
      <c r="E933" s="63"/>
      <c r="F933" s="85"/>
      <c r="G933" s="63"/>
      <c r="H933" s="66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</row>
    <row r="934" spans="1:28" ht="12.75" customHeight="1" x14ac:dyDescent="0.2">
      <c r="A934" s="63"/>
      <c r="B934" s="63"/>
      <c r="C934" s="63"/>
      <c r="D934" s="85"/>
      <c r="E934" s="63"/>
      <c r="F934" s="85"/>
      <c r="G934" s="63"/>
      <c r="H934" s="66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</row>
    <row r="935" spans="1:28" ht="12.75" customHeight="1" x14ac:dyDescent="0.2">
      <c r="A935" s="63"/>
      <c r="B935" s="63"/>
      <c r="C935" s="63"/>
      <c r="D935" s="85"/>
      <c r="E935" s="63"/>
      <c r="F935" s="85"/>
      <c r="G935" s="63"/>
      <c r="H935" s="66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</row>
    <row r="936" spans="1:28" ht="12.75" customHeight="1" x14ac:dyDescent="0.2">
      <c r="A936" s="63"/>
      <c r="B936" s="63"/>
      <c r="C936" s="63"/>
      <c r="D936" s="85"/>
      <c r="E936" s="63"/>
      <c r="F936" s="85"/>
      <c r="G936" s="63"/>
      <c r="H936" s="66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</row>
    <row r="937" spans="1:28" ht="12.75" customHeight="1" x14ac:dyDescent="0.2">
      <c r="A937" s="63"/>
      <c r="B937" s="63"/>
      <c r="C937" s="63"/>
      <c r="D937" s="85"/>
      <c r="E937" s="63"/>
      <c r="F937" s="85"/>
      <c r="G937" s="63"/>
      <c r="H937" s="66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</row>
    <row r="938" spans="1:28" ht="12.75" customHeight="1" x14ac:dyDescent="0.2">
      <c r="A938" s="63"/>
      <c r="B938" s="63"/>
      <c r="C938" s="63"/>
      <c r="D938" s="85"/>
      <c r="E938" s="63"/>
      <c r="F938" s="85"/>
      <c r="G938" s="63"/>
      <c r="H938" s="66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</row>
    <row r="939" spans="1:28" ht="12.75" customHeight="1" x14ac:dyDescent="0.2">
      <c r="A939" s="63"/>
      <c r="B939" s="63"/>
      <c r="C939" s="63"/>
      <c r="D939" s="85"/>
      <c r="E939" s="63"/>
      <c r="F939" s="85"/>
      <c r="G939" s="63"/>
      <c r="H939" s="66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</row>
    <row r="940" spans="1:28" ht="12.75" customHeight="1" x14ac:dyDescent="0.2">
      <c r="A940" s="63"/>
      <c r="B940" s="63"/>
      <c r="C940" s="63"/>
      <c r="D940" s="85"/>
      <c r="E940" s="63"/>
      <c r="F940" s="85"/>
      <c r="G940" s="63"/>
      <c r="H940" s="66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</row>
    <row r="941" spans="1:28" ht="12.75" customHeight="1" x14ac:dyDescent="0.2">
      <c r="A941" s="63"/>
      <c r="B941" s="63"/>
      <c r="C941" s="63"/>
      <c r="D941" s="85"/>
      <c r="E941" s="63"/>
      <c r="F941" s="85"/>
      <c r="G941" s="63"/>
      <c r="H941" s="66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</row>
    <row r="942" spans="1:28" ht="12.75" customHeight="1" x14ac:dyDescent="0.2">
      <c r="A942" s="63"/>
      <c r="B942" s="63"/>
      <c r="C942" s="63"/>
      <c r="D942" s="85"/>
      <c r="E942" s="63"/>
      <c r="F942" s="85"/>
      <c r="G942" s="63"/>
      <c r="H942" s="66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</row>
    <row r="943" spans="1:28" ht="12.75" customHeight="1" x14ac:dyDescent="0.2">
      <c r="A943" s="63"/>
      <c r="B943" s="63"/>
      <c r="C943" s="63"/>
      <c r="D943" s="85"/>
      <c r="E943" s="63"/>
      <c r="F943" s="85"/>
      <c r="G943" s="63"/>
      <c r="H943" s="66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</row>
    <row r="944" spans="1:28" ht="12.75" customHeight="1" x14ac:dyDescent="0.2">
      <c r="A944" s="63"/>
      <c r="B944" s="63"/>
      <c r="C944" s="63"/>
      <c r="D944" s="85"/>
      <c r="E944" s="63"/>
      <c r="F944" s="85"/>
      <c r="G944" s="63"/>
      <c r="H944" s="66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</row>
    <row r="945" spans="1:28" ht="12.75" customHeight="1" x14ac:dyDescent="0.2">
      <c r="A945" s="63"/>
      <c r="B945" s="63"/>
      <c r="C945" s="63"/>
      <c r="D945" s="85"/>
      <c r="E945" s="63"/>
      <c r="F945" s="85"/>
      <c r="G945" s="63"/>
      <c r="H945" s="66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</row>
    <row r="946" spans="1:28" ht="12.75" customHeight="1" x14ac:dyDescent="0.2">
      <c r="A946" s="63"/>
      <c r="B946" s="63"/>
      <c r="C946" s="63"/>
      <c r="D946" s="85"/>
      <c r="E946" s="63"/>
      <c r="F946" s="85"/>
      <c r="G946" s="63"/>
      <c r="H946" s="66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</row>
    <row r="947" spans="1:28" ht="12.75" customHeight="1" x14ac:dyDescent="0.2">
      <c r="A947" s="63"/>
      <c r="B947" s="63"/>
      <c r="C947" s="63"/>
      <c r="D947" s="85"/>
      <c r="E947" s="63"/>
      <c r="F947" s="85"/>
      <c r="G947" s="63"/>
      <c r="H947" s="66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</row>
    <row r="948" spans="1:28" ht="12.75" customHeight="1" x14ac:dyDescent="0.2">
      <c r="A948" s="63"/>
      <c r="B948" s="63"/>
      <c r="C948" s="63"/>
      <c r="D948" s="85"/>
      <c r="E948" s="63"/>
      <c r="F948" s="85"/>
      <c r="G948" s="63"/>
      <c r="H948" s="66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</row>
    <row r="949" spans="1:28" ht="12.75" customHeight="1" x14ac:dyDescent="0.2">
      <c r="A949" s="63"/>
      <c r="B949" s="63"/>
      <c r="C949" s="63"/>
      <c r="D949" s="85"/>
      <c r="E949" s="63"/>
      <c r="F949" s="85"/>
      <c r="G949" s="63"/>
      <c r="H949" s="66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</row>
    <row r="950" spans="1:28" ht="12.75" customHeight="1" x14ac:dyDescent="0.2">
      <c r="A950" s="63"/>
      <c r="B950" s="63"/>
      <c r="C950" s="63"/>
      <c r="D950" s="85"/>
      <c r="E950" s="63"/>
      <c r="F950" s="85"/>
      <c r="G950" s="63"/>
      <c r="H950" s="66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</row>
    <row r="951" spans="1:28" ht="12.75" customHeight="1" x14ac:dyDescent="0.2">
      <c r="A951" s="63"/>
      <c r="B951" s="63"/>
      <c r="C951" s="63"/>
      <c r="D951" s="85"/>
      <c r="E951" s="63"/>
      <c r="F951" s="85"/>
      <c r="G951" s="63"/>
      <c r="H951" s="66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</row>
    <row r="952" spans="1:28" ht="12.75" customHeight="1" x14ac:dyDescent="0.2">
      <c r="A952" s="63"/>
      <c r="B952" s="63"/>
      <c r="C952" s="63"/>
      <c r="D952" s="85"/>
      <c r="E952" s="63"/>
      <c r="F952" s="85"/>
      <c r="G952" s="63"/>
      <c r="H952" s="66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</row>
    <row r="953" spans="1:28" ht="12.75" customHeight="1" x14ac:dyDescent="0.2">
      <c r="A953" s="63"/>
      <c r="B953" s="63"/>
      <c r="C953" s="63"/>
      <c r="D953" s="85"/>
      <c r="E953" s="63"/>
      <c r="F953" s="85"/>
      <c r="G953" s="63"/>
      <c r="H953" s="66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</row>
    <row r="954" spans="1:28" ht="12.75" customHeight="1" x14ac:dyDescent="0.2">
      <c r="A954" s="63"/>
      <c r="B954" s="63"/>
      <c r="C954" s="63"/>
      <c r="D954" s="85"/>
      <c r="E954" s="63"/>
      <c r="F954" s="85"/>
      <c r="G954" s="63"/>
      <c r="H954" s="66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</row>
    <row r="955" spans="1:28" ht="12.75" customHeight="1" x14ac:dyDescent="0.2">
      <c r="A955" s="63"/>
      <c r="B955" s="63"/>
      <c r="C955" s="63"/>
      <c r="D955" s="85"/>
      <c r="E955" s="63"/>
      <c r="F955" s="85"/>
      <c r="G955" s="63"/>
      <c r="H955" s="66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</row>
    <row r="956" spans="1:28" ht="12.75" customHeight="1" x14ac:dyDescent="0.2">
      <c r="A956" s="63"/>
      <c r="B956" s="63"/>
      <c r="C956" s="63"/>
      <c r="D956" s="85"/>
      <c r="E956" s="63"/>
      <c r="F956" s="85"/>
      <c r="G956" s="63"/>
      <c r="H956" s="66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</row>
    <row r="957" spans="1:28" ht="12.75" customHeight="1" x14ac:dyDescent="0.2">
      <c r="A957" s="63"/>
      <c r="B957" s="63"/>
      <c r="C957" s="63"/>
      <c r="D957" s="85"/>
      <c r="E957" s="63"/>
      <c r="F957" s="85"/>
      <c r="G957" s="63"/>
      <c r="H957" s="66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</row>
    <row r="958" spans="1:28" ht="12.75" customHeight="1" x14ac:dyDescent="0.2">
      <c r="A958" s="63"/>
      <c r="B958" s="63"/>
      <c r="C958" s="63"/>
      <c r="D958" s="85"/>
      <c r="E958" s="63"/>
      <c r="F958" s="85"/>
      <c r="G958" s="63"/>
      <c r="H958" s="66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</row>
    <row r="959" spans="1:28" ht="12.75" customHeight="1" x14ac:dyDescent="0.2">
      <c r="A959" s="63"/>
      <c r="B959" s="63"/>
      <c r="C959" s="63"/>
      <c r="D959" s="85"/>
      <c r="E959" s="63"/>
      <c r="F959" s="85"/>
      <c r="G959" s="63"/>
      <c r="H959" s="66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</row>
    <row r="960" spans="1:28" ht="12.75" customHeight="1" x14ac:dyDescent="0.2">
      <c r="A960" s="63"/>
      <c r="B960" s="63"/>
      <c r="C960" s="63"/>
      <c r="D960" s="85"/>
      <c r="E960" s="63"/>
      <c r="F960" s="85"/>
      <c r="G960" s="63"/>
      <c r="H960" s="66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</row>
    <row r="961" spans="1:28" ht="12.75" customHeight="1" x14ac:dyDescent="0.2">
      <c r="A961" s="63"/>
      <c r="B961" s="63"/>
      <c r="C961" s="63"/>
      <c r="D961" s="85"/>
      <c r="E961" s="63"/>
      <c r="F961" s="85"/>
      <c r="G961" s="63"/>
      <c r="H961" s="66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</row>
    <row r="962" spans="1:28" ht="12.75" customHeight="1" x14ac:dyDescent="0.2">
      <c r="A962" s="63"/>
      <c r="B962" s="63"/>
      <c r="C962" s="63"/>
      <c r="D962" s="85"/>
      <c r="E962" s="63"/>
      <c r="F962" s="85"/>
      <c r="G962" s="63"/>
      <c r="H962" s="66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</row>
    <row r="963" spans="1:28" ht="12.75" customHeight="1" x14ac:dyDescent="0.2">
      <c r="A963" s="63"/>
      <c r="B963" s="63"/>
      <c r="C963" s="63"/>
      <c r="D963" s="85"/>
      <c r="E963" s="63"/>
      <c r="F963" s="85"/>
      <c r="G963" s="63"/>
      <c r="H963" s="66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</row>
    <row r="964" spans="1:28" ht="12.75" customHeight="1" x14ac:dyDescent="0.2">
      <c r="A964" s="63"/>
      <c r="B964" s="63"/>
      <c r="C964" s="63"/>
      <c r="D964" s="85"/>
      <c r="E964" s="63"/>
      <c r="F964" s="85"/>
      <c r="G964" s="63"/>
      <c r="H964" s="66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</row>
    <row r="965" spans="1:28" ht="12.75" customHeight="1" x14ac:dyDescent="0.2">
      <c r="A965" s="63"/>
      <c r="B965" s="63"/>
      <c r="C965" s="63"/>
      <c r="D965" s="85"/>
      <c r="E965" s="63"/>
      <c r="F965" s="85"/>
      <c r="G965" s="63"/>
      <c r="H965" s="66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</row>
    <row r="966" spans="1:28" ht="12.75" customHeight="1" x14ac:dyDescent="0.2">
      <c r="A966" s="63"/>
      <c r="B966" s="63"/>
      <c r="C966" s="63"/>
      <c r="D966" s="85"/>
      <c r="E966" s="63"/>
      <c r="F966" s="85"/>
      <c r="G966" s="63"/>
      <c r="H966" s="66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</row>
    <row r="967" spans="1:28" ht="12.75" customHeight="1" x14ac:dyDescent="0.2">
      <c r="A967" s="63"/>
      <c r="B967" s="63"/>
      <c r="C967" s="63"/>
      <c r="D967" s="85"/>
      <c r="E967" s="63"/>
      <c r="F967" s="85"/>
      <c r="G967" s="63"/>
      <c r="H967" s="66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</row>
    <row r="968" spans="1:28" ht="12.75" customHeight="1" x14ac:dyDescent="0.2">
      <c r="A968" s="63"/>
      <c r="B968" s="63"/>
      <c r="C968" s="63"/>
      <c r="D968" s="85"/>
      <c r="E968" s="63"/>
      <c r="F968" s="85"/>
      <c r="G968" s="63"/>
      <c r="H968" s="66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</row>
    <row r="969" spans="1:28" ht="12.75" customHeight="1" x14ac:dyDescent="0.2">
      <c r="A969" s="63"/>
      <c r="B969" s="63"/>
      <c r="C969" s="63"/>
      <c r="D969" s="85"/>
      <c r="E969" s="63"/>
      <c r="F969" s="85"/>
      <c r="G969" s="63"/>
      <c r="H969" s="66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</row>
    <row r="970" spans="1:28" ht="12.75" customHeight="1" x14ac:dyDescent="0.2">
      <c r="A970" s="63"/>
      <c r="B970" s="63"/>
      <c r="C970" s="63"/>
      <c r="D970" s="85"/>
      <c r="E970" s="63"/>
      <c r="F970" s="85"/>
      <c r="G970" s="63"/>
      <c r="H970" s="66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</row>
    <row r="971" spans="1:28" ht="12.75" customHeight="1" x14ac:dyDescent="0.2">
      <c r="A971" s="63"/>
      <c r="B971" s="63"/>
      <c r="C971" s="63"/>
      <c r="D971" s="85"/>
      <c r="E971" s="63"/>
      <c r="F971" s="85"/>
      <c r="G971" s="63"/>
      <c r="H971" s="66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</row>
    <row r="972" spans="1:28" ht="12.75" customHeight="1" x14ac:dyDescent="0.2">
      <c r="A972" s="63"/>
      <c r="B972" s="63"/>
      <c r="C972" s="63"/>
      <c r="D972" s="85"/>
      <c r="E972" s="63"/>
      <c r="F972" s="85"/>
      <c r="G972" s="63"/>
      <c r="H972" s="66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</row>
    <row r="973" spans="1:28" ht="12.75" customHeight="1" x14ac:dyDescent="0.2">
      <c r="A973" s="63"/>
      <c r="B973" s="63"/>
      <c r="C973" s="63"/>
      <c r="D973" s="85"/>
      <c r="E973" s="63"/>
      <c r="F973" s="85"/>
      <c r="G973" s="63"/>
      <c r="H973" s="66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</row>
    <row r="974" spans="1:28" ht="12.75" customHeight="1" x14ac:dyDescent="0.2">
      <c r="A974" s="63"/>
      <c r="B974" s="63"/>
      <c r="C974" s="63"/>
      <c r="D974" s="85"/>
      <c r="E974" s="63"/>
      <c r="F974" s="85"/>
      <c r="G974" s="63"/>
      <c r="H974" s="66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</row>
    <row r="975" spans="1:28" ht="12.75" customHeight="1" x14ac:dyDescent="0.2">
      <c r="A975" s="63"/>
      <c r="B975" s="63"/>
      <c r="C975" s="63"/>
      <c r="D975" s="85"/>
      <c r="E975" s="63"/>
      <c r="F975" s="85"/>
      <c r="G975" s="63"/>
      <c r="H975" s="66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</row>
    <row r="976" spans="1:28" ht="12.75" customHeight="1" x14ac:dyDescent="0.2">
      <c r="A976" s="63"/>
      <c r="B976" s="63"/>
      <c r="C976" s="63"/>
      <c r="D976" s="85"/>
      <c r="E976" s="63"/>
      <c r="F976" s="85"/>
      <c r="G976" s="63"/>
      <c r="H976" s="66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</row>
    <row r="977" spans="1:28" ht="12.75" customHeight="1" x14ac:dyDescent="0.2">
      <c r="A977" s="63"/>
      <c r="B977" s="63"/>
      <c r="C977" s="63"/>
      <c r="D977" s="85"/>
      <c r="E977" s="63"/>
      <c r="F977" s="85"/>
      <c r="G977" s="63"/>
      <c r="H977" s="66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</row>
    <row r="978" spans="1:28" ht="12.75" customHeight="1" x14ac:dyDescent="0.2">
      <c r="A978" s="63"/>
      <c r="B978" s="63"/>
      <c r="C978" s="63"/>
      <c r="D978" s="85"/>
      <c r="E978" s="63"/>
      <c r="F978" s="85"/>
      <c r="G978" s="63"/>
      <c r="H978" s="66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</row>
    <row r="979" spans="1:28" ht="12.75" customHeight="1" x14ac:dyDescent="0.2">
      <c r="A979" s="63"/>
      <c r="B979" s="63"/>
      <c r="C979" s="63"/>
      <c r="D979" s="85"/>
      <c r="E979" s="63"/>
      <c r="F979" s="85"/>
      <c r="G979" s="63"/>
      <c r="H979" s="66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</row>
    <row r="980" spans="1:28" ht="12.75" customHeight="1" x14ac:dyDescent="0.2">
      <c r="A980" s="63"/>
      <c r="B980" s="63"/>
      <c r="C980" s="63"/>
      <c r="D980" s="85"/>
      <c r="E980" s="63"/>
      <c r="F980" s="85"/>
      <c r="G980" s="63"/>
      <c r="H980" s="66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</row>
    <row r="981" spans="1:28" ht="12.75" customHeight="1" x14ac:dyDescent="0.2">
      <c r="A981" s="63"/>
      <c r="B981" s="63"/>
      <c r="C981" s="63"/>
      <c r="D981" s="85"/>
      <c r="E981" s="63"/>
      <c r="F981" s="85"/>
      <c r="G981" s="63"/>
      <c r="H981" s="66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</row>
    <row r="982" spans="1:28" ht="12.75" customHeight="1" x14ac:dyDescent="0.2">
      <c r="A982" s="63"/>
      <c r="B982" s="63"/>
      <c r="C982" s="63"/>
      <c r="D982" s="85"/>
      <c r="E982" s="63"/>
      <c r="F982" s="85"/>
      <c r="G982" s="63"/>
      <c r="H982" s="66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</row>
    <row r="983" spans="1:28" ht="12.75" customHeight="1" x14ac:dyDescent="0.2">
      <c r="A983" s="63"/>
      <c r="B983" s="63"/>
      <c r="C983" s="63"/>
      <c r="D983" s="85"/>
      <c r="E983" s="63"/>
      <c r="F983" s="85"/>
      <c r="G983" s="63"/>
      <c r="H983" s="66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</row>
    <row r="984" spans="1:28" ht="12.75" customHeight="1" x14ac:dyDescent="0.2">
      <c r="A984" s="63"/>
      <c r="B984" s="63"/>
      <c r="C984" s="63"/>
      <c r="D984" s="85"/>
      <c r="E984" s="63"/>
      <c r="F984" s="85"/>
      <c r="G984" s="63"/>
      <c r="H984" s="66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</row>
    <row r="985" spans="1:28" ht="12.75" customHeight="1" x14ac:dyDescent="0.2">
      <c r="A985" s="63"/>
      <c r="B985" s="63"/>
      <c r="C985" s="63"/>
      <c r="D985" s="85"/>
      <c r="E985" s="63"/>
      <c r="F985" s="85"/>
      <c r="G985" s="63"/>
      <c r="H985" s="66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</row>
    <row r="986" spans="1:28" ht="12.75" customHeight="1" x14ac:dyDescent="0.2">
      <c r="A986" s="63"/>
      <c r="B986" s="63"/>
      <c r="C986" s="63"/>
      <c r="D986" s="85"/>
      <c r="E986" s="63"/>
      <c r="F986" s="85"/>
      <c r="G986" s="63"/>
      <c r="H986" s="66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</row>
    <row r="987" spans="1:28" ht="12.75" customHeight="1" x14ac:dyDescent="0.2">
      <c r="A987" s="63"/>
      <c r="B987" s="63"/>
      <c r="C987" s="63"/>
      <c r="D987" s="85"/>
      <c r="E987" s="63"/>
      <c r="F987" s="85"/>
      <c r="G987" s="63"/>
      <c r="H987" s="66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</row>
    <row r="988" spans="1:28" ht="12.75" customHeight="1" x14ac:dyDescent="0.2">
      <c r="A988" s="63"/>
      <c r="B988" s="63"/>
      <c r="C988" s="63"/>
      <c r="D988" s="85"/>
      <c r="E988" s="63"/>
      <c r="F988" s="85"/>
      <c r="G988" s="63"/>
      <c r="H988" s="66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</row>
    <row r="989" spans="1:28" ht="12.75" customHeight="1" x14ac:dyDescent="0.2">
      <c r="A989" s="63"/>
      <c r="B989" s="63"/>
      <c r="C989" s="63"/>
      <c r="D989" s="85"/>
      <c r="E989" s="63"/>
      <c r="F989" s="85"/>
      <c r="G989" s="63"/>
      <c r="H989" s="66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</row>
    <row r="990" spans="1:28" ht="12.75" customHeight="1" x14ac:dyDescent="0.2">
      <c r="A990" s="63"/>
      <c r="B990" s="63"/>
      <c r="C990" s="63"/>
      <c r="D990" s="85"/>
      <c r="E990" s="63"/>
      <c r="F990" s="85"/>
      <c r="G990" s="63"/>
      <c r="H990" s="66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</row>
    <row r="991" spans="1:28" ht="12.75" customHeight="1" x14ac:dyDescent="0.2">
      <c r="A991" s="63"/>
      <c r="B991" s="63"/>
      <c r="C991" s="63"/>
      <c r="D991" s="85"/>
      <c r="E991" s="63"/>
      <c r="F991" s="85"/>
      <c r="G991" s="63"/>
      <c r="H991" s="66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</row>
    <row r="992" spans="1:28" ht="12.75" customHeight="1" x14ac:dyDescent="0.2">
      <c r="A992" s="63"/>
      <c r="B992" s="63"/>
      <c r="C992" s="63"/>
      <c r="D992" s="85"/>
      <c r="E992" s="63"/>
      <c r="F992" s="85"/>
      <c r="G992" s="63"/>
      <c r="H992" s="66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</row>
    <row r="993" spans="1:28" ht="12.75" customHeight="1" x14ac:dyDescent="0.2">
      <c r="A993" s="63"/>
      <c r="B993" s="63"/>
      <c r="C993" s="63"/>
      <c r="D993" s="85"/>
      <c r="E993" s="63"/>
      <c r="F993" s="85"/>
      <c r="G993" s="63"/>
      <c r="H993" s="66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</row>
    <row r="994" spans="1:28" ht="12.75" customHeight="1" x14ac:dyDescent="0.2">
      <c r="A994" s="63"/>
      <c r="B994" s="63"/>
      <c r="C994" s="63"/>
      <c r="D994" s="85"/>
      <c r="E994" s="63"/>
      <c r="F994" s="85"/>
      <c r="G994" s="63"/>
      <c r="H994" s="66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</row>
    <row r="995" spans="1:28" ht="12.75" customHeight="1" x14ac:dyDescent="0.2">
      <c r="A995" s="63"/>
      <c r="B995" s="63"/>
      <c r="C995" s="63"/>
      <c r="D995" s="85"/>
      <c r="E995" s="63"/>
      <c r="F995" s="85"/>
      <c r="G995" s="63"/>
      <c r="H995" s="66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</row>
    <row r="996" spans="1:28" ht="12.75" customHeight="1" x14ac:dyDescent="0.2">
      <c r="A996" s="63"/>
      <c r="B996" s="63"/>
      <c r="C996" s="63"/>
      <c r="D996" s="85"/>
      <c r="E996" s="63"/>
      <c r="F996" s="85"/>
      <c r="G996" s="63"/>
      <c r="H996" s="66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</row>
    <row r="997" spans="1:28" ht="12.75" customHeight="1" x14ac:dyDescent="0.2">
      <c r="A997" s="63"/>
      <c r="B997" s="63"/>
      <c r="C997" s="63"/>
      <c r="D997" s="85"/>
      <c r="E997" s="63"/>
      <c r="F997" s="85"/>
      <c r="G997" s="63"/>
      <c r="H997" s="66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</row>
    <row r="998" spans="1:28" ht="12.75" customHeight="1" x14ac:dyDescent="0.2">
      <c r="A998" s="63"/>
      <c r="B998" s="63"/>
      <c r="C998" s="63"/>
      <c r="D998" s="85"/>
      <c r="E998" s="63"/>
      <c r="F998" s="85"/>
      <c r="G998" s="63"/>
      <c r="H998" s="66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</row>
    <row r="999" spans="1:28" ht="12.75" customHeight="1" x14ac:dyDescent="0.2">
      <c r="A999" s="63"/>
      <c r="B999" s="63"/>
      <c r="C999" s="63"/>
      <c r="D999" s="85"/>
      <c r="E999" s="63"/>
      <c r="F999" s="85"/>
      <c r="G999" s="63"/>
      <c r="H999" s="66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</row>
    <row r="1000" spans="1:28" ht="12.75" customHeight="1" x14ac:dyDescent="0.2">
      <c r="A1000" s="63"/>
      <c r="B1000" s="63"/>
      <c r="C1000" s="63"/>
      <c r="D1000" s="85"/>
      <c r="E1000" s="63"/>
      <c r="F1000" s="85"/>
      <c r="G1000" s="63"/>
      <c r="H1000" s="66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</row>
  </sheetData>
  <conditionalFormatting sqref="H11:H22">
    <cfRule type="cellIs" dxfId="8" priority="1" stopIfTrue="1" operator="equal">
      <formula>1</formula>
    </cfRule>
  </conditionalFormatting>
  <hyperlinks>
    <hyperlink ref="A5" location="INDICE!A8" display="VOLVER AL INDICE" xr:uid="{DCE5FB25-4E46-46E7-96C4-ED87870BEA1B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4" sqref="B34"/>
    </sheetView>
  </sheetViews>
  <sheetFormatPr baseColWidth="10" defaultColWidth="14.42578125" defaultRowHeight="15" customHeight="1" x14ac:dyDescent="0.2"/>
  <cols>
    <col min="1" max="1" width="10.7109375" style="56" customWidth="1"/>
    <col min="2" max="6" width="15.5703125" style="56" customWidth="1"/>
    <col min="7" max="10" width="16.42578125" style="56" customWidth="1"/>
    <col min="11" max="11" width="14.28515625" style="56" customWidth="1"/>
    <col min="12" max="28" width="11.42578125" style="56" customWidth="1"/>
    <col min="29" max="16384" width="14.42578125" style="56"/>
  </cols>
  <sheetData>
    <row r="1" spans="1:28" ht="3" customHeight="1" x14ac:dyDescent="0.2">
      <c r="A1" s="236"/>
      <c r="B1" s="45"/>
      <c r="C1" s="45"/>
      <c r="D1" s="45"/>
      <c r="E1" s="45"/>
      <c r="F1" s="46"/>
      <c r="G1" s="54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11.25" x14ac:dyDescent="0.2">
      <c r="A2" s="237" t="s">
        <v>11</v>
      </c>
      <c r="B2" s="281" t="s">
        <v>131</v>
      </c>
      <c r="C2" s="88"/>
      <c r="D2" s="88"/>
      <c r="E2" s="42"/>
      <c r="F2" s="43"/>
      <c r="G2" s="57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1.25" x14ac:dyDescent="0.2">
      <c r="A3" s="237" t="s">
        <v>12</v>
      </c>
      <c r="B3" s="129" t="s">
        <v>130</v>
      </c>
      <c r="C3" s="44"/>
      <c r="D3" s="44"/>
      <c r="E3" s="42"/>
      <c r="F3" s="43"/>
      <c r="G3" s="57" t="s">
        <v>34</v>
      </c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3" customHeight="1" x14ac:dyDescent="0.2">
      <c r="A4" s="238"/>
      <c r="B4" s="45"/>
      <c r="C4" s="45"/>
      <c r="D4" s="45"/>
      <c r="E4" s="45"/>
      <c r="F4" s="46"/>
      <c r="G4" s="54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21" customHeight="1" x14ac:dyDescent="0.2">
      <c r="A5" s="239" t="s">
        <v>119</v>
      </c>
      <c r="B5" s="78"/>
      <c r="C5" s="78"/>
      <c r="D5" s="78"/>
      <c r="E5" s="47"/>
      <c r="F5" s="48"/>
      <c r="G5" s="58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3" customHeight="1" x14ac:dyDescent="0.2">
      <c r="A6" s="240"/>
      <c r="B6" s="79"/>
      <c r="C6" s="79"/>
      <c r="D6" s="79"/>
      <c r="E6" s="50"/>
      <c r="F6" s="51"/>
      <c r="G6" s="54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s="155" customFormat="1" ht="21" customHeight="1" x14ac:dyDescent="0.2">
      <c r="A7" s="254" t="s">
        <v>13</v>
      </c>
      <c r="B7" s="282" t="s">
        <v>149</v>
      </c>
      <c r="C7" s="169" t="s">
        <v>149</v>
      </c>
      <c r="D7" s="169" t="s">
        <v>149</v>
      </c>
      <c r="E7" s="158" t="s">
        <v>149</v>
      </c>
      <c r="F7" s="124" t="s">
        <v>14</v>
      </c>
      <c r="G7" s="159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</row>
    <row r="8" spans="1:28" s="155" customFormat="1" ht="11.25" hidden="1" x14ac:dyDescent="0.2">
      <c r="A8" s="255"/>
      <c r="B8" s="195"/>
      <c r="C8" s="170"/>
      <c r="D8" s="142"/>
      <c r="E8" s="161"/>
      <c r="F8" s="162"/>
      <c r="G8" s="16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</row>
    <row r="9" spans="1:28" s="155" customFormat="1" ht="23.25" thickBot="1" x14ac:dyDescent="0.25">
      <c r="A9" s="256" t="s">
        <v>15</v>
      </c>
      <c r="B9" s="343" t="s">
        <v>155</v>
      </c>
      <c r="C9" s="344" t="s">
        <v>156</v>
      </c>
      <c r="D9" s="249" t="s">
        <v>56</v>
      </c>
      <c r="E9" s="283" t="s">
        <v>57</v>
      </c>
      <c r="F9" s="144" t="s">
        <v>58</v>
      </c>
      <c r="G9" s="152"/>
      <c r="H9" s="153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</row>
    <row r="10" spans="1:28" ht="12.75" customHeight="1" x14ac:dyDescent="0.2">
      <c r="A10" s="243">
        <v>2009</v>
      </c>
      <c r="B10" s="89">
        <v>13286805.34</v>
      </c>
      <c r="C10" s="89">
        <v>38675</v>
      </c>
      <c r="D10" s="99">
        <f>B10+C10</f>
        <v>13325480.34</v>
      </c>
      <c r="E10" s="98">
        <f>'1'!B10</f>
        <v>329751209.31999999</v>
      </c>
      <c r="F10" s="216">
        <f t="shared" ref="F10:F21" si="0">D10/E10</f>
        <v>4.041070953910763E-2</v>
      </c>
      <c r="G10" s="57"/>
      <c r="H10" s="55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2.75" customHeight="1" x14ac:dyDescent="0.2">
      <c r="A11" s="243">
        <v>2010</v>
      </c>
      <c r="B11" s="235">
        <v>2541033.5099999998</v>
      </c>
      <c r="C11" s="90">
        <v>53988062.409999996</v>
      </c>
      <c r="D11" s="345">
        <f>B11+C11</f>
        <v>56529095.919999994</v>
      </c>
      <c r="E11" s="53">
        <f>'1'!B11</f>
        <v>419474781.45999998</v>
      </c>
      <c r="F11" s="346">
        <f t="shared" si="0"/>
        <v>0.13476160765433395</v>
      </c>
      <c r="G11" s="62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</row>
    <row r="12" spans="1:28" ht="12.75" customHeight="1" x14ac:dyDescent="0.2">
      <c r="A12" s="243">
        <v>2011</v>
      </c>
      <c r="B12" s="235">
        <v>1325261.1299999999</v>
      </c>
      <c r="C12" s="90">
        <v>82355391.150000006</v>
      </c>
      <c r="D12" s="345">
        <f t="shared" ref="D12:D21" si="1">B12+C12</f>
        <v>83680652.280000001</v>
      </c>
      <c r="E12" s="53">
        <f>'1'!B12</f>
        <v>557731594.7700001</v>
      </c>
      <c r="F12" s="346">
        <f t="shared" si="0"/>
        <v>0.15003749664658789</v>
      </c>
      <c r="G12" s="62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</row>
    <row r="13" spans="1:28" ht="12.75" customHeight="1" x14ac:dyDescent="0.2">
      <c r="A13" s="243">
        <v>2012</v>
      </c>
      <c r="B13" s="235">
        <v>3745307.42</v>
      </c>
      <c r="C13" s="90">
        <v>110005970.33</v>
      </c>
      <c r="D13" s="345">
        <f t="shared" si="1"/>
        <v>113751277.75</v>
      </c>
      <c r="E13" s="53">
        <f>'1'!B13</f>
        <v>758443243.98999989</v>
      </c>
      <c r="F13" s="346">
        <f t="shared" si="0"/>
        <v>0.1499799472819878</v>
      </c>
      <c r="G13" s="64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</row>
    <row r="14" spans="1:28" ht="12.75" customHeight="1" x14ac:dyDescent="0.2">
      <c r="A14" s="243">
        <v>2013</v>
      </c>
      <c r="B14" s="235">
        <v>6920357.9400000004</v>
      </c>
      <c r="C14" s="90">
        <v>125737192.63</v>
      </c>
      <c r="D14" s="345">
        <f t="shared" si="1"/>
        <v>132657550.56999999</v>
      </c>
      <c r="E14" s="53">
        <f>'1'!B14</f>
        <v>976506687.08000004</v>
      </c>
      <c r="F14" s="346">
        <f t="shared" si="0"/>
        <v>0.13584909588963426</v>
      </c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</row>
    <row r="15" spans="1:28" ht="14.25" customHeight="1" x14ac:dyDescent="0.2">
      <c r="A15" s="243">
        <v>2014</v>
      </c>
      <c r="B15" s="235">
        <v>12677676.140000001</v>
      </c>
      <c r="C15" s="90">
        <v>172965951.83000001</v>
      </c>
      <c r="D15" s="345">
        <f t="shared" si="1"/>
        <v>185643627.97000003</v>
      </c>
      <c r="E15" s="53">
        <f>'1'!B15</f>
        <v>1332797960.6400001</v>
      </c>
      <c r="F15" s="346">
        <f t="shared" si="0"/>
        <v>0.13928864948206798</v>
      </c>
      <c r="G15" s="91"/>
      <c r="H15" s="91"/>
      <c r="I15" s="91"/>
      <c r="J15" s="91"/>
      <c r="K15" s="9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</row>
    <row r="16" spans="1:28" ht="12.75" customHeight="1" x14ac:dyDescent="0.2">
      <c r="A16" s="243">
        <v>2015</v>
      </c>
      <c r="B16" s="235">
        <v>15255759.65</v>
      </c>
      <c r="C16" s="90">
        <v>227021390.59</v>
      </c>
      <c r="D16" s="345">
        <f t="shared" si="1"/>
        <v>242277150.24000001</v>
      </c>
      <c r="E16" s="53">
        <f>'1'!B16</f>
        <v>1747143940.8599999</v>
      </c>
      <c r="F16" s="346">
        <f t="shared" si="0"/>
        <v>0.13867040063152639</v>
      </c>
      <c r="G16" s="92"/>
      <c r="H16" s="92"/>
      <c r="I16" s="92"/>
      <c r="J16" s="92"/>
      <c r="K16" s="9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</row>
    <row r="17" spans="1:28" ht="12.75" customHeight="1" x14ac:dyDescent="0.2">
      <c r="A17" s="243">
        <v>2016</v>
      </c>
      <c r="B17" s="235">
        <v>62868497.880000003</v>
      </c>
      <c r="C17" s="90">
        <v>334693468.20999998</v>
      </c>
      <c r="D17" s="345">
        <f t="shared" si="1"/>
        <v>397561966.08999997</v>
      </c>
      <c r="E17" s="53">
        <f>'1'!B17</f>
        <v>2526601367.7800002</v>
      </c>
      <c r="F17" s="346">
        <f t="shared" si="0"/>
        <v>0.15735049112211874</v>
      </c>
      <c r="G17" s="92"/>
      <c r="H17" s="92"/>
      <c r="I17" s="92"/>
      <c r="J17" s="92"/>
      <c r="K17" s="9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</row>
    <row r="18" spans="1:28" ht="12.75" customHeight="1" x14ac:dyDescent="0.2">
      <c r="A18" s="243">
        <v>2017</v>
      </c>
      <c r="B18" s="235">
        <v>42806671.399999999</v>
      </c>
      <c r="C18" s="90">
        <v>306265674.50999999</v>
      </c>
      <c r="D18" s="345">
        <f t="shared" si="1"/>
        <v>349072345.90999997</v>
      </c>
      <c r="E18" s="53">
        <f>'1'!B18</f>
        <v>3455741434.0599999</v>
      </c>
      <c r="F18" s="346">
        <f t="shared" si="0"/>
        <v>0.10101228710849761</v>
      </c>
      <c r="G18" s="66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</row>
    <row r="19" spans="1:28" ht="12.75" customHeight="1" x14ac:dyDescent="0.2">
      <c r="A19" s="243">
        <v>2018</v>
      </c>
      <c r="B19" s="235">
        <v>146611875.86000001</v>
      </c>
      <c r="C19" s="90">
        <v>388613820.10999995</v>
      </c>
      <c r="D19" s="345">
        <f t="shared" si="1"/>
        <v>535225695.96999997</v>
      </c>
      <c r="E19" s="53">
        <f>'1'!B19</f>
        <v>4235786270.7399998</v>
      </c>
      <c r="F19" s="346">
        <f t="shared" si="0"/>
        <v>0.12635805060969119</v>
      </c>
      <c r="G19" s="92"/>
      <c r="H19" s="92"/>
      <c r="I19" s="92"/>
      <c r="J19" s="92"/>
      <c r="K19" s="9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</row>
    <row r="20" spans="1:28" ht="12.75" customHeight="1" x14ac:dyDescent="0.2">
      <c r="A20" s="243">
        <v>2019</v>
      </c>
      <c r="B20" s="235">
        <v>184040870.76000002</v>
      </c>
      <c r="C20" s="90">
        <v>905558409.30000007</v>
      </c>
      <c r="D20" s="345">
        <f t="shared" si="1"/>
        <v>1089599280.0600002</v>
      </c>
      <c r="E20" s="53">
        <f>'1'!B20</f>
        <v>6191295958.0799999</v>
      </c>
      <c r="F20" s="346">
        <f t="shared" si="0"/>
        <v>0.17598888624246917</v>
      </c>
      <c r="G20" s="92"/>
      <c r="H20" s="92"/>
      <c r="I20" s="92"/>
      <c r="J20" s="92"/>
      <c r="K20" s="9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</row>
    <row r="21" spans="1:28" ht="12.75" customHeight="1" x14ac:dyDescent="0.2">
      <c r="A21" s="243">
        <v>2020</v>
      </c>
      <c r="B21" s="235">
        <v>106094587.73</v>
      </c>
      <c r="C21" s="90">
        <v>464476495.62999994</v>
      </c>
      <c r="D21" s="345">
        <f t="shared" si="1"/>
        <v>570571083.3599999</v>
      </c>
      <c r="E21" s="53">
        <f>'1'!B21</f>
        <v>7945471917.9300003</v>
      </c>
      <c r="F21" s="346">
        <f t="shared" si="0"/>
        <v>7.1810848902811086E-2</v>
      </c>
      <c r="G21" s="62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</row>
    <row r="22" spans="1:28" ht="12.75" customHeight="1" x14ac:dyDescent="0.2">
      <c r="A22" s="243">
        <v>2021</v>
      </c>
      <c r="B22" s="235">
        <v>150545021.06999999</v>
      </c>
      <c r="C22" s="90">
        <v>1340803103.73</v>
      </c>
      <c r="D22" s="345">
        <f t="shared" ref="D22" si="2">B22+C22</f>
        <v>1491348124.8</v>
      </c>
      <c r="E22" s="53">
        <f>'1'!B22</f>
        <v>12583885674.4</v>
      </c>
      <c r="F22" s="346">
        <f t="shared" ref="F22" si="3">D22/E22</f>
        <v>0.11851252970566323</v>
      </c>
      <c r="G22" s="93"/>
      <c r="H22" s="94"/>
      <c r="I22" s="94"/>
      <c r="J22" s="86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</row>
    <row r="23" spans="1:28" ht="12.75" customHeight="1" x14ac:dyDescent="0.2">
      <c r="A23" s="243">
        <v>2022</v>
      </c>
      <c r="B23" s="104">
        <v>370797850.44999999</v>
      </c>
      <c r="C23" s="75">
        <v>1746237077.45</v>
      </c>
      <c r="D23" s="345">
        <f t="shared" ref="D23" si="4">B23+C23</f>
        <v>2117034927.9000001</v>
      </c>
      <c r="E23" s="53">
        <f>'1'!B23</f>
        <v>22963664340.240002</v>
      </c>
      <c r="F23" s="346">
        <f t="shared" ref="F23" si="5">D23/E23</f>
        <v>9.2190640680557615E-2</v>
      </c>
      <c r="G23" s="93"/>
      <c r="H23" s="94"/>
      <c r="I23" s="94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</row>
    <row r="24" spans="1:28" ht="12.75" customHeight="1" x14ac:dyDescent="0.2">
      <c r="A24" s="243">
        <v>2023</v>
      </c>
      <c r="B24" s="104">
        <v>1001476824.91</v>
      </c>
      <c r="C24" s="75">
        <v>2787686428.3499999</v>
      </c>
      <c r="D24" s="345">
        <f t="shared" ref="D24:D26" si="6">B24+C24</f>
        <v>3789163253.2599998</v>
      </c>
      <c r="E24" s="53">
        <f>'1'!B24</f>
        <v>48750951369.93</v>
      </c>
      <c r="F24" s="346">
        <f t="shared" ref="F24:F26" si="7">D24/E24</f>
        <v>7.7724908884489741E-2</v>
      </c>
      <c r="G24" s="93"/>
      <c r="H24" s="94"/>
      <c r="I24" s="94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</row>
    <row r="25" spans="1:28" ht="12.75" customHeight="1" x14ac:dyDescent="0.2">
      <c r="A25" s="243">
        <v>2024</v>
      </c>
      <c r="B25" s="104">
        <v>1292390088.8800001</v>
      </c>
      <c r="C25" s="75">
        <v>5701509649.3599997</v>
      </c>
      <c r="D25" s="345">
        <f t="shared" si="6"/>
        <v>6993899738.2399998</v>
      </c>
      <c r="E25" s="53">
        <f>'1'!B25</f>
        <v>147529084155.48001</v>
      </c>
      <c r="F25" s="346">
        <f t="shared" si="7"/>
        <v>4.7406921681077956E-2</v>
      </c>
      <c r="G25" s="93"/>
      <c r="H25" s="94"/>
      <c r="I25" s="94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1:28" ht="12.75" customHeight="1" x14ac:dyDescent="0.2">
      <c r="A26" s="243">
        <v>2025</v>
      </c>
      <c r="B26" s="338" t="e">
        <v>#N/A</v>
      </c>
      <c r="C26" s="339" t="e">
        <v>#N/A</v>
      </c>
      <c r="D26" s="347" t="e">
        <f t="shared" si="6"/>
        <v>#N/A</v>
      </c>
      <c r="E26" s="339" t="e">
        <f>'1'!B26</f>
        <v>#N/A</v>
      </c>
      <c r="F26" s="348" t="e">
        <f t="shared" si="7"/>
        <v>#N/A</v>
      </c>
      <c r="G26" s="93"/>
      <c r="H26" s="94"/>
      <c r="I26" s="94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1:28" ht="12.75" customHeight="1" x14ac:dyDescent="0.2">
      <c r="A27" s="243">
        <v>2026</v>
      </c>
      <c r="B27" s="338" t="e">
        <v>#N/A</v>
      </c>
      <c r="C27" s="339" t="e">
        <v>#N/A</v>
      </c>
      <c r="D27" s="347" t="e">
        <f t="shared" ref="D27:D31" si="8">B27+C27</f>
        <v>#N/A</v>
      </c>
      <c r="E27" s="339" t="e">
        <f>'1'!B27</f>
        <v>#N/A</v>
      </c>
      <c r="F27" s="348" t="e">
        <f t="shared" ref="F27:F31" si="9">D27/E27</f>
        <v>#N/A</v>
      </c>
      <c r="G27" s="66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1:28" ht="12.75" customHeight="1" x14ac:dyDescent="0.2">
      <c r="A28" s="243">
        <v>2027</v>
      </c>
      <c r="B28" s="338" t="e">
        <v>#N/A</v>
      </c>
      <c r="C28" s="339" t="e">
        <v>#N/A</v>
      </c>
      <c r="D28" s="347" t="e">
        <f t="shared" si="8"/>
        <v>#N/A</v>
      </c>
      <c r="E28" s="339" t="e">
        <f>'1'!B28</f>
        <v>#N/A</v>
      </c>
      <c r="F28" s="348" t="e">
        <f t="shared" si="9"/>
        <v>#N/A</v>
      </c>
      <c r="G28" s="66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</row>
    <row r="29" spans="1:28" ht="12.75" customHeight="1" x14ac:dyDescent="0.2">
      <c r="A29" s="243">
        <v>2028</v>
      </c>
      <c r="B29" s="338" t="e">
        <v>#N/A</v>
      </c>
      <c r="C29" s="339" t="e">
        <v>#N/A</v>
      </c>
      <c r="D29" s="347" t="e">
        <f t="shared" si="8"/>
        <v>#N/A</v>
      </c>
      <c r="E29" s="339" t="e">
        <f>'1'!B29</f>
        <v>#N/A</v>
      </c>
      <c r="F29" s="348" t="e">
        <f t="shared" si="9"/>
        <v>#N/A</v>
      </c>
      <c r="G29" s="66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</row>
    <row r="30" spans="1:28" ht="12.75" customHeight="1" x14ac:dyDescent="0.2">
      <c r="A30" s="243">
        <v>2029</v>
      </c>
      <c r="B30" s="338" t="e">
        <v>#N/A</v>
      </c>
      <c r="C30" s="339" t="e">
        <v>#N/A</v>
      </c>
      <c r="D30" s="347" t="e">
        <f t="shared" si="8"/>
        <v>#N/A</v>
      </c>
      <c r="E30" s="339" t="e">
        <f>'1'!B30</f>
        <v>#N/A</v>
      </c>
      <c r="F30" s="348" t="e">
        <f t="shared" si="9"/>
        <v>#N/A</v>
      </c>
      <c r="G30" s="66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</row>
    <row r="31" spans="1:28" ht="12.75" customHeight="1" thickBot="1" x14ac:dyDescent="0.25">
      <c r="A31" s="320">
        <v>2030</v>
      </c>
      <c r="B31" s="340" t="e">
        <v>#N/A</v>
      </c>
      <c r="C31" s="341" t="e">
        <v>#N/A</v>
      </c>
      <c r="D31" s="349" t="e">
        <f t="shared" si="8"/>
        <v>#N/A</v>
      </c>
      <c r="E31" s="341" t="e">
        <f>'1'!B31</f>
        <v>#N/A</v>
      </c>
      <c r="F31" s="350" t="e">
        <f t="shared" si="9"/>
        <v>#N/A</v>
      </c>
      <c r="G31" s="66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</row>
    <row r="32" spans="1:28" ht="12.75" customHeight="1" x14ac:dyDescent="0.2">
      <c r="A32" s="63"/>
      <c r="B32" s="63"/>
      <c r="C32" s="85"/>
      <c r="D32" s="85"/>
      <c r="E32" s="63"/>
      <c r="F32" s="63"/>
      <c r="G32" s="66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</row>
    <row r="33" spans="1:28" ht="12.75" customHeight="1" x14ac:dyDescent="0.2">
      <c r="A33" s="63"/>
      <c r="B33" s="342" t="s">
        <v>157</v>
      </c>
      <c r="C33" s="85"/>
      <c r="D33" s="85"/>
      <c r="E33" s="63"/>
      <c r="F33" s="63"/>
      <c r="G33" s="66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</row>
    <row r="34" spans="1:28" ht="12.75" customHeight="1" x14ac:dyDescent="0.2">
      <c r="A34" s="63"/>
      <c r="B34" s="63" t="s">
        <v>158</v>
      </c>
      <c r="C34" s="85"/>
      <c r="D34" s="85"/>
      <c r="E34" s="63"/>
      <c r="F34" s="63"/>
      <c r="G34" s="66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</row>
    <row r="35" spans="1:28" ht="12.75" customHeight="1" x14ac:dyDescent="0.2">
      <c r="A35" s="63"/>
      <c r="B35" s="63"/>
      <c r="C35" s="85"/>
      <c r="D35" s="85"/>
      <c r="E35" s="63"/>
      <c r="F35" s="63"/>
      <c r="G35" s="66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</row>
    <row r="36" spans="1:28" ht="12.75" customHeight="1" x14ac:dyDescent="0.2">
      <c r="A36" s="63"/>
      <c r="B36" s="63"/>
      <c r="C36" s="85"/>
      <c r="D36" s="85"/>
      <c r="E36" s="63"/>
      <c r="F36" s="63"/>
      <c r="G36" s="66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</row>
    <row r="37" spans="1:28" ht="12.75" customHeight="1" x14ac:dyDescent="0.2">
      <c r="A37" s="63"/>
      <c r="B37" s="63"/>
      <c r="C37" s="85"/>
      <c r="D37" s="85"/>
      <c r="E37" s="63"/>
      <c r="F37" s="63"/>
      <c r="G37" s="66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</row>
    <row r="38" spans="1:28" ht="12.75" customHeight="1" x14ac:dyDescent="0.2">
      <c r="A38" s="63"/>
      <c r="B38" s="63"/>
      <c r="C38" s="85"/>
      <c r="D38" s="85"/>
      <c r="E38" s="63"/>
      <c r="F38" s="63"/>
      <c r="G38" s="66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</row>
    <row r="39" spans="1:28" ht="12.75" customHeight="1" x14ac:dyDescent="0.2">
      <c r="A39" s="63"/>
      <c r="B39" s="63"/>
      <c r="C39" s="85"/>
      <c r="D39" s="85"/>
      <c r="E39" s="63"/>
      <c r="F39" s="63"/>
      <c r="G39" s="66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</row>
    <row r="40" spans="1:28" ht="12.75" customHeight="1" x14ac:dyDescent="0.2">
      <c r="A40" s="63"/>
      <c r="B40" s="63"/>
      <c r="C40" s="85"/>
      <c r="D40" s="85"/>
      <c r="E40" s="63"/>
      <c r="F40" s="63"/>
      <c r="G40" s="66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ht="12.75" customHeight="1" x14ac:dyDescent="0.2">
      <c r="A41" s="63"/>
      <c r="B41" s="63"/>
      <c r="C41" s="85"/>
      <c r="D41" s="85"/>
      <c r="E41" s="63"/>
      <c r="F41" s="63"/>
      <c r="G41" s="66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</row>
    <row r="42" spans="1:28" ht="12.75" customHeight="1" x14ac:dyDescent="0.2">
      <c r="A42" s="63"/>
      <c r="B42" s="63"/>
      <c r="C42" s="85"/>
      <c r="D42" s="85"/>
      <c r="E42" s="63"/>
      <c r="F42" s="63"/>
      <c r="G42" s="66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</row>
    <row r="43" spans="1:28" ht="12.75" customHeight="1" x14ac:dyDescent="0.2">
      <c r="A43" s="63"/>
      <c r="B43" s="63"/>
      <c r="C43" s="85"/>
      <c r="D43" s="85"/>
      <c r="E43" s="63"/>
      <c r="F43" s="63"/>
      <c r="G43" s="66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</row>
    <row r="44" spans="1:28" ht="12.75" customHeight="1" x14ac:dyDescent="0.2">
      <c r="A44" s="63"/>
      <c r="B44" s="63"/>
      <c r="C44" s="85"/>
      <c r="D44" s="85"/>
      <c r="E44" s="63"/>
      <c r="F44" s="63"/>
      <c r="G44" s="66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</row>
    <row r="45" spans="1:28" ht="12.75" customHeight="1" x14ac:dyDescent="0.2">
      <c r="A45" s="63"/>
      <c r="B45" s="63"/>
      <c r="C45" s="85"/>
      <c r="D45" s="85"/>
      <c r="E45" s="63"/>
      <c r="F45" s="63"/>
      <c r="G45" s="66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</row>
    <row r="46" spans="1:28" ht="12.75" customHeight="1" x14ac:dyDescent="0.2">
      <c r="A46" s="63"/>
      <c r="B46" s="63"/>
      <c r="C46" s="85"/>
      <c r="D46" s="85"/>
      <c r="E46" s="63"/>
      <c r="F46" s="63"/>
      <c r="G46" s="66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</row>
    <row r="47" spans="1:28" ht="12.75" customHeight="1" x14ac:dyDescent="0.2">
      <c r="A47" s="63"/>
      <c r="B47" s="63"/>
      <c r="C47" s="85"/>
      <c r="D47" s="85"/>
      <c r="E47" s="63"/>
      <c r="F47" s="63"/>
      <c r="G47" s="66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</row>
    <row r="48" spans="1:28" ht="12.75" customHeight="1" x14ac:dyDescent="0.2">
      <c r="A48" s="63"/>
      <c r="B48" s="63"/>
      <c r="C48" s="85"/>
      <c r="D48" s="85"/>
      <c r="E48" s="63"/>
      <c r="F48" s="63"/>
      <c r="G48" s="66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</row>
    <row r="49" spans="1:28" ht="12.75" customHeight="1" x14ac:dyDescent="0.2">
      <c r="A49" s="63"/>
      <c r="B49" s="63"/>
      <c r="C49" s="85"/>
      <c r="D49" s="85"/>
      <c r="E49" s="63"/>
      <c r="F49" s="63"/>
      <c r="G49" s="66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</row>
    <row r="50" spans="1:28" ht="12.75" customHeight="1" x14ac:dyDescent="0.2">
      <c r="A50" s="63"/>
      <c r="B50" s="63"/>
      <c r="C50" s="85"/>
      <c r="D50" s="85"/>
      <c r="E50" s="63"/>
      <c r="F50" s="63"/>
      <c r="G50" s="66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</row>
    <row r="51" spans="1:28" ht="12.75" customHeight="1" x14ac:dyDescent="0.2">
      <c r="A51" s="63"/>
      <c r="B51" s="63"/>
      <c r="C51" s="85"/>
      <c r="D51" s="85"/>
      <c r="E51" s="63"/>
      <c r="F51" s="63"/>
      <c r="G51" s="66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</row>
    <row r="52" spans="1:28" ht="12.75" customHeight="1" x14ac:dyDescent="0.2">
      <c r="A52" s="63"/>
      <c r="B52" s="63"/>
      <c r="C52" s="85"/>
      <c r="D52" s="85"/>
      <c r="E52" s="63"/>
      <c r="F52" s="63"/>
      <c r="G52" s="66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</row>
    <row r="53" spans="1:28" ht="12.75" customHeight="1" x14ac:dyDescent="0.2">
      <c r="A53" s="63"/>
      <c r="B53" s="63"/>
      <c r="C53" s="85"/>
      <c r="D53" s="85"/>
      <c r="E53" s="63"/>
      <c r="F53" s="63"/>
      <c r="G53" s="66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</row>
    <row r="54" spans="1:28" ht="12.75" customHeight="1" x14ac:dyDescent="0.2">
      <c r="A54" s="63"/>
      <c r="B54" s="63"/>
      <c r="C54" s="85"/>
      <c r="D54" s="85"/>
      <c r="E54" s="63"/>
      <c r="F54" s="63"/>
      <c r="G54" s="66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</row>
    <row r="55" spans="1:28" ht="12.75" customHeight="1" x14ac:dyDescent="0.2">
      <c r="A55" s="63"/>
      <c r="B55" s="63"/>
      <c r="C55" s="85"/>
      <c r="D55" s="85"/>
      <c r="E55" s="63"/>
      <c r="F55" s="63"/>
      <c r="G55" s="66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</row>
    <row r="56" spans="1:28" ht="12.75" customHeight="1" x14ac:dyDescent="0.2">
      <c r="A56" s="63"/>
      <c r="B56" s="63"/>
      <c r="C56" s="85"/>
      <c r="D56" s="85"/>
      <c r="E56" s="63"/>
      <c r="F56" s="63"/>
      <c r="G56" s="66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</row>
    <row r="57" spans="1:28" ht="12.75" customHeight="1" x14ac:dyDescent="0.2">
      <c r="A57" s="63"/>
      <c r="B57" s="63"/>
      <c r="C57" s="85"/>
      <c r="D57" s="85"/>
      <c r="E57" s="63"/>
      <c r="F57" s="63"/>
      <c r="G57" s="66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</row>
    <row r="58" spans="1:28" ht="12.75" customHeight="1" x14ac:dyDescent="0.2">
      <c r="A58" s="63"/>
      <c r="B58" s="63"/>
      <c r="C58" s="85"/>
      <c r="D58" s="85"/>
      <c r="E58" s="63"/>
      <c r="F58" s="63"/>
      <c r="G58" s="66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</row>
    <row r="59" spans="1:28" ht="12.75" customHeight="1" x14ac:dyDescent="0.2">
      <c r="A59" s="63"/>
      <c r="B59" s="63"/>
      <c r="C59" s="85"/>
      <c r="D59" s="85"/>
      <c r="E59" s="63"/>
      <c r="F59" s="63"/>
      <c r="G59" s="66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</row>
    <row r="60" spans="1:28" ht="12.75" customHeight="1" x14ac:dyDescent="0.2">
      <c r="A60" s="63"/>
      <c r="B60" s="63"/>
      <c r="C60" s="85"/>
      <c r="D60" s="85"/>
      <c r="E60" s="63"/>
      <c r="F60" s="63"/>
      <c r="G60" s="66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</row>
    <row r="61" spans="1:28" ht="12.75" customHeight="1" x14ac:dyDescent="0.2">
      <c r="A61" s="63"/>
      <c r="B61" s="63"/>
      <c r="C61" s="85"/>
      <c r="D61" s="85"/>
      <c r="E61" s="63"/>
      <c r="F61" s="63"/>
      <c r="G61" s="66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</row>
    <row r="62" spans="1:28" ht="12.75" customHeight="1" x14ac:dyDescent="0.2">
      <c r="A62" s="63"/>
      <c r="B62" s="63"/>
      <c r="C62" s="85"/>
      <c r="D62" s="85"/>
      <c r="E62" s="63"/>
      <c r="F62" s="63"/>
      <c r="G62" s="66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</row>
    <row r="63" spans="1:28" ht="12.75" customHeight="1" x14ac:dyDescent="0.2">
      <c r="A63" s="63"/>
      <c r="B63" s="63"/>
      <c r="C63" s="85"/>
      <c r="D63" s="85"/>
      <c r="E63" s="63"/>
      <c r="F63" s="63"/>
      <c r="G63" s="66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</row>
    <row r="64" spans="1:28" ht="12.75" customHeight="1" x14ac:dyDescent="0.2">
      <c r="A64" s="63"/>
      <c r="B64" s="63"/>
      <c r="C64" s="85"/>
      <c r="D64" s="85"/>
      <c r="E64" s="63"/>
      <c r="F64" s="63"/>
      <c r="G64" s="66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</row>
    <row r="65" spans="1:28" ht="12.75" customHeight="1" x14ac:dyDescent="0.2">
      <c r="A65" s="63"/>
      <c r="B65" s="63"/>
      <c r="C65" s="85"/>
      <c r="D65" s="85"/>
      <c r="E65" s="63"/>
      <c r="F65" s="63"/>
      <c r="G65" s="66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</row>
    <row r="66" spans="1:28" ht="12.75" customHeight="1" x14ac:dyDescent="0.2">
      <c r="A66" s="63"/>
      <c r="B66" s="63"/>
      <c r="C66" s="85"/>
      <c r="D66" s="85"/>
      <c r="E66" s="63"/>
      <c r="F66" s="63"/>
      <c r="G66" s="66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</row>
    <row r="67" spans="1:28" ht="12.75" customHeight="1" x14ac:dyDescent="0.2">
      <c r="A67" s="63"/>
      <c r="B67" s="63"/>
      <c r="C67" s="85"/>
      <c r="D67" s="85"/>
      <c r="E67" s="63"/>
      <c r="F67" s="63"/>
      <c r="G67" s="66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12.75" customHeight="1" x14ac:dyDescent="0.2">
      <c r="A68" s="63"/>
      <c r="B68" s="63"/>
      <c r="C68" s="85"/>
      <c r="D68" s="85"/>
      <c r="E68" s="63"/>
      <c r="F68" s="63"/>
      <c r="G68" s="66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12.75" customHeight="1" x14ac:dyDescent="0.2">
      <c r="A69" s="63"/>
      <c r="B69" s="63"/>
      <c r="C69" s="85"/>
      <c r="D69" s="85"/>
      <c r="E69" s="63"/>
      <c r="F69" s="63"/>
      <c r="G69" s="66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 ht="12.75" customHeight="1" x14ac:dyDescent="0.2">
      <c r="A70" s="63"/>
      <c r="B70" s="63"/>
      <c r="C70" s="85"/>
      <c r="D70" s="85"/>
      <c r="E70" s="63"/>
      <c r="F70" s="63"/>
      <c r="G70" s="66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12.75" customHeight="1" x14ac:dyDescent="0.2">
      <c r="A71" s="63"/>
      <c r="B71" s="63"/>
      <c r="C71" s="85"/>
      <c r="D71" s="85"/>
      <c r="E71" s="63"/>
      <c r="F71" s="63"/>
      <c r="G71" s="66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12.75" customHeight="1" x14ac:dyDescent="0.2">
      <c r="A72" s="63"/>
      <c r="B72" s="63"/>
      <c r="C72" s="85"/>
      <c r="D72" s="85"/>
      <c r="E72" s="63"/>
      <c r="F72" s="63"/>
      <c r="G72" s="66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 ht="12.75" customHeight="1" x14ac:dyDescent="0.2">
      <c r="A73" s="63"/>
      <c r="B73" s="63"/>
      <c r="C73" s="85"/>
      <c r="D73" s="85"/>
      <c r="E73" s="63"/>
      <c r="F73" s="63"/>
      <c r="G73" s="66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 ht="12.75" customHeight="1" x14ac:dyDescent="0.2">
      <c r="A74" s="63"/>
      <c r="B74" s="63"/>
      <c r="C74" s="85"/>
      <c r="D74" s="85"/>
      <c r="E74" s="63"/>
      <c r="F74" s="63"/>
      <c r="G74" s="66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 ht="12.75" customHeight="1" x14ac:dyDescent="0.2">
      <c r="A75" s="63"/>
      <c r="B75" s="63"/>
      <c r="C75" s="85"/>
      <c r="D75" s="85"/>
      <c r="E75" s="63"/>
      <c r="F75" s="63"/>
      <c r="G75" s="66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 ht="12.75" customHeight="1" x14ac:dyDescent="0.2">
      <c r="A76" s="63"/>
      <c r="B76" s="63"/>
      <c r="C76" s="85"/>
      <c r="D76" s="85"/>
      <c r="E76" s="63"/>
      <c r="F76" s="63"/>
      <c r="G76" s="66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 ht="12.75" customHeight="1" x14ac:dyDescent="0.2">
      <c r="A77" s="63"/>
      <c r="B77" s="63"/>
      <c r="C77" s="85"/>
      <c r="D77" s="85"/>
      <c r="E77" s="63"/>
      <c r="F77" s="63"/>
      <c r="G77" s="66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 ht="12.75" customHeight="1" x14ac:dyDescent="0.2">
      <c r="A78" s="63"/>
      <c r="B78" s="63"/>
      <c r="C78" s="85"/>
      <c r="D78" s="85"/>
      <c r="E78" s="63"/>
      <c r="F78" s="63"/>
      <c r="G78" s="66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 ht="12.75" customHeight="1" x14ac:dyDescent="0.2">
      <c r="A79" s="63"/>
      <c r="B79" s="63"/>
      <c r="C79" s="85"/>
      <c r="D79" s="85"/>
      <c r="E79" s="63"/>
      <c r="F79" s="63"/>
      <c r="G79" s="66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12.75" customHeight="1" x14ac:dyDescent="0.2">
      <c r="A80" s="63"/>
      <c r="B80" s="63"/>
      <c r="C80" s="85"/>
      <c r="D80" s="85"/>
      <c r="E80" s="63"/>
      <c r="F80" s="63"/>
      <c r="G80" s="66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12.75" customHeight="1" x14ac:dyDescent="0.2">
      <c r="A81" s="63"/>
      <c r="B81" s="63"/>
      <c r="C81" s="85"/>
      <c r="D81" s="85"/>
      <c r="E81" s="63"/>
      <c r="F81" s="63"/>
      <c r="G81" s="66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 ht="12.75" customHeight="1" x14ac:dyDescent="0.2">
      <c r="A82" s="63"/>
      <c r="B82" s="63"/>
      <c r="C82" s="85"/>
      <c r="D82" s="85"/>
      <c r="E82" s="63"/>
      <c r="F82" s="63"/>
      <c r="G82" s="66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 ht="12.75" customHeight="1" x14ac:dyDescent="0.2">
      <c r="A83" s="63"/>
      <c r="B83" s="63"/>
      <c r="C83" s="85"/>
      <c r="D83" s="85"/>
      <c r="E83" s="63"/>
      <c r="F83" s="63"/>
      <c r="G83" s="66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 ht="12.75" customHeight="1" x14ac:dyDescent="0.2">
      <c r="A84" s="63"/>
      <c r="B84" s="63"/>
      <c r="C84" s="85"/>
      <c r="D84" s="85"/>
      <c r="E84" s="63"/>
      <c r="F84" s="63"/>
      <c r="G84" s="66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12.75" customHeight="1" x14ac:dyDescent="0.2">
      <c r="A85" s="63"/>
      <c r="B85" s="63"/>
      <c r="C85" s="85"/>
      <c r="D85" s="85"/>
      <c r="E85" s="63"/>
      <c r="F85" s="63"/>
      <c r="G85" s="66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12.75" customHeight="1" x14ac:dyDescent="0.2">
      <c r="A86" s="63"/>
      <c r="B86" s="63"/>
      <c r="C86" s="85"/>
      <c r="D86" s="85"/>
      <c r="E86" s="63"/>
      <c r="F86" s="63"/>
      <c r="G86" s="66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 ht="12.75" customHeight="1" x14ac:dyDescent="0.2">
      <c r="A87" s="63"/>
      <c r="B87" s="63"/>
      <c r="C87" s="85"/>
      <c r="D87" s="85"/>
      <c r="E87" s="63"/>
      <c r="F87" s="63"/>
      <c r="G87" s="66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 ht="12.75" customHeight="1" x14ac:dyDescent="0.2">
      <c r="A88" s="63"/>
      <c r="B88" s="63"/>
      <c r="C88" s="85"/>
      <c r="D88" s="85"/>
      <c r="E88" s="63"/>
      <c r="F88" s="63"/>
      <c r="G88" s="66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 ht="12.75" customHeight="1" x14ac:dyDescent="0.2">
      <c r="A89" s="63"/>
      <c r="B89" s="63"/>
      <c r="C89" s="85"/>
      <c r="D89" s="85"/>
      <c r="E89" s="63"/>
      <c r="F89" s="63"/>
      <c r="G89" s="66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 ht="12.75" customHeight="1" x14ac:dyDescent="0.2">
      <c r="A90" s="63"/>
      <c r="B90" s="63"/>
      <c r="C90" s="85"/>
      <c r="D90" s="85"/>
      <c r="E90" s="63"/>
      <c r="F90" s="63"/>
      <c r="G90" s="66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 ht="12.75" customHeight="1" x14ac:dyDescent="0.2">
      <c r="A91" s="63"/>
      <c r="B91" s="63"/>
      <c r="C91" s="85"/>
      <c r="D91" s="85"/>
      <c r="E91" s="63"/>
      <c r="F91" s="63"/>
      <c r="G91" s="66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 ht="12.75" customHeight="1" x14ac:dyDescent="0.2">
      <c r="A92" s="63"/>
      <c r="B92" s="63"/>
      <c r="C92" s="85"/>
      <c r="D92" s="85"/>
      <c r="E92" s="63"/>
      <c r="F92" s="63"/>
      <c r="G92" s="66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12.75" customHeight="1" x14ac:dyDescent="0.2">
      <c r="A93" s="63"/>
      <c r="B93" s="63"/>
      <c r="C93" s="85"/>
      <c r="D93" s="85"/>
      <c r="E93" s="63"/>
      <c r="F93" s="63"/>
      <c r="G93" s="66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12.75" customHeight="1" x14ac:dyDescent="0.2">
      <c r="A94" s="63"/>
      <c r="B94" s="63"/>
      <c r="C94" s="85"/>
      <c r="D94" s="85"/>
      <c r="E94" s="63"/>
      <c r="F94" s="63"/>
      <c r="G94" s="66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 ht="12.75" customHeight="1" x14ac:dyDescent="0.2">
      <c r="A95" s="63"/>
      <c r="B95" s="63"/>
      <c r="C95" s="85"/>
      <c r="D95" s="85"/>
      <c r="E95" s="63"/>
      <c r="F95" s="63"/>
      <c r="G95" s="66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 ht="12.75" customHeight="1" x14ac:dyDescent="0.2">
      <c r="A96" s="63"/>
      <c r="B96" s="63"/>
      <c r="C96" s="85"/>
      <c r="D96" s="85"/>
      <c r="E96" s="63"/>
      <c r="F96" s="63"/>
      <c r="G96" s="66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 ht="12.75" customHeight="1" x14ac:dyDescent="0.2">
      <c r="A97" s="63"/>
      <c r="B97" s="63"/>
      <c r="C97" s="85"/>
      <c r="D97" s="85"/>
      <c r="E97" s="63"/>
      <c r="F97" s="63"/>
      <c r="G97" s="66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 ht="12.75" customHeight="1" x14ac:dyDescent="0.2">
      <c r="A98" s="63"/>
      <c r="B98" s="63"/>
      <c r="C98" s="85"/>
      <c r="D98" s="85"/>
      <c r="E98" s="63"/>
      <c r="F98" s="63"/>
      <c r="G98" s="66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12.75" customHeight="1" x14ac:dyDescent="0.2">
      <c r="A99" s="63"/>
      <c r="B99" s="63"/>
      <c r="C99" s="85"/>
      <c r="D99" s="85"/>
      <c r="E99" s="63"/>
      <c r="F99" s="63"/>
      <c r="G99" s="66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12.75" customHeight="1" x14ac:dyDescent="0.2">
      <c r="A100" s="63"/>
      <c r="B100" s="63"/>
      <c r="C100" s="85"/>
      <c r="D100" s="85"/>
      <c r="E100" s="63"/>
      <c r="F100" s="63"/>
      <c r="G100" s="66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 ht="12.75" customHeight="1" x14ac:dyDescent="0.2">
      <c r="A101" s="63"/>
      <c r="B101" s="63"/>
      <c r="C101" s="85"/>
      <c r="D101" s="85"/>
      <c r="E101" s="63"/>
      <c r="F101" s="63"/>
      <c r="G101" s="66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 ht="12.75" customHeight="1" x14ac:dyDescent="0.2">
      <c r="A102" s="63"/>
      <c r="B102" s="63"/>
      <c r="C102" s="85"/>
      <c r="D102" s="85"/>
      <c r="E102" s="63"/>
      <c r="F102" s="63"/>
      <c r="G102" s="66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 ht="12.75" customHeight="1" x14ac:dyDescent="0.2">
      <c r="A103" s="63"/>
      <c r="B103" s="63"/>
      <c r="C103" s="85"/>
      <c r="D103" s="85"/>
      <c r="E103" s="63"/>
      <c r="F103" s="63"/>
      <c r="G103" s="66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 ht="12.75" customHeight="1" x14ac:dyDescent="0.2">
      <c r="A104" s="63"/>
      <c r="B104" s="63"/>
      <c r="C104" s="85"/>
      <c r="D104" s="85"/>
      <c r="E104" s="63"/>
      <c r="F104" s="63"/>
      <c r="G104" s="66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12.75" customHeight="1" x14ac:dyDescent="0.2">
      <c r="A105" s="63"/>
      <c r="B105" s="63"/>
      <c r="C105" s="85"/>
      <c r="D105" s="85"/>
      <c r="E105" s="63"/>
      <c r="F105" s="63"/>
      <c r="G105" s="66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12.75" customHeight="1" x14ac:dyDescent="0.2">
      <c r="A106" s="63"/>
      <c r="B106" s="63"/>
      <c r="C106" s="85"/>
      <c r="D106" s="85"/>
      <c r="E106" s="63"/>
      <c r="F106" s="63"/>
      <c r="G106" s="66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 ht="12.75" customHeight="1" x14ac:dyDescent="0.2">
      <c r="A107" s="63"/>
      <c r="B107" s="63"/>
      <c r="C107" s="85"/>
      <c r="D107" s="85"/>
      <c r="E107" s="63"/>
      <c r="F107" s="63"/>
      <c r="G107" s="66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 ht="12.75" customHeight="1" x14ac:dyDescent="0.2">
      <c r="A108" s="63"/>
      <c r="B108" s="63"/>
      <c r="C108" s="85"/>
      <c r="D108" s="85"/>
      <c r="E108" s="63"/>
      <c r="F108" s="63"/>
      <c r="G108" s="66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 ht="12.75" customHeight="1" x14ac:dyDescent="0.2">
      <c r="A109" s="63"/>
      <c r="B109" s="63"/>
      <c r="C109" s="85"/>
      <c r="D109" s="85"/>
      <c r="E109" s="63"/>
      <c r="F109" s="63"/>
      <c r="G109" s="66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 ht="12.75" customHeight="1" x14ac:dyDescent="0.2">
      <c r="A110" s="63"/>
      <c r="B110" s="63"/>
      <c r="C110" s="85"/>
      <c r="D110" s="85"/>
      <c r="E110" s="63"/>
      <c r="F110" s="63"/>
      <c r="G110" s="66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 ht="12.75" customHeight="1" x14ac:dyDescent="0.2">
      <c r="A111" s="63"/>
      <c r="B111" s="63"/>
      <c r="C111" s="85"/>
      <c r="D111" s="85"/>
      <c r="E111" s="63"/>
      <c r="F111" s="63"/>
      <c r="G111" s="66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12.75" customHeight="1" x14ac:dyDescent="0.2">
      <c r="A112" s="63"/>
      <c r="B112" s="63"/>
      <c r="C112" s="85"/>
      <c r="D112" s="85"/>
      <c r="E112" s="63"/>
      <c r="F112" s="63"/>
      <c r="G112" s="66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12.75" customHeight="1" x14ac:dyDescent="0.2">
      <c r="A113" s="63"/>
      <c r="B113" s="63"/>
      <c r="C113" s="85"/>
      <c r="D113" s="85"/>
      <c r="E113" s="63"/>
      <c r="F113" s="63"/>
      <c r="G113" s="66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 ht="12.75" customHeight="1" x14ac:dyDescent="0.2">
      <c r="A114" s="63"/>
      <c r="B114" s="63"/>
      <c r="C114" s="85"/>
      <c r="D114" s="85"/>
      <c r="E114" s="63"/>
      <c r="F114" s="63"/>
      <c r="G114" s="66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 ht="12.75" customHeight="1" x14ac:dyDescent="0.2">
      <c r="A115" s="63"/>
      <c r="B115" s="63"/>
      <c r="C115" s="85"/>
      <c r="D115" s="85"/>
      <c r="E115" s="63"/>
      <c r="F115" s="63"/>
      <c r="G115" s="66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 ht="12.75" customHeight="1" x14ac:dyDescent="0.2">
      <c r="A116" s="63"/>
      <c r="B116" s="63"/>
      <c r="C116" s="85"/>
      <c r="D116" s="85"/>
      <c r="E116" s="63"/>
      <c r="F116" s="63"/>
      <c r="G116" s="66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 ht="12.75" customHeight="1" x14ac:dyDescent="0.2">
      <c r="A117" s="63"/>
      <c r="B117" s="63"/>
      <c r="C117" s="85"/>
      <c r="D117" s="85"/>
      <c r="E117" s="63"/>
      <c r="F117" s="63"/>
      <c r="G117" s="66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12.75" customHeight="1" x14ac:dyDescent="0.2">
      <c r="A118" s="63"/>
      <c r="B118" s="63"/>
      <c r="C118" s="85"/>
      <c r="D118" s="85"/>
      <c r="E118" s="63"/>
      <c r="F118" s="63"/>
      <c r="G118" s="66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12.75" customHeight="1" x14ac:dyDescent="0.2">
      <c r="A119" s="63"/>
      <c r="B119" s="63"/>
      <c r="C119" s="85"/>
      <c r="D119" s="85"/>
      <c r="E119" s="63"/>
      <c r="F119" s="63"/>
      <c r="G119" s="66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 ht="12.75" customHeight="1" x14ac:dyDescent="0.2">
      <c r="A120" s="63"/>
      <c r="B120" s="63"/>
      <c r="C120" s="85"/>
      <c r="D120" s="85"/>
      <c r="E120" s="63"/>
      <c r="F120" s="63"/>
      <c r="G120" s="66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 ht="12.75" customHeight="1" x14ac:dyDescent="0.2">
      <c r="A121" s="63"/>
      <c r="B121" s="63"/>
      <c r="C121" s="85"/>
      <c r="D121" s="85"/>
      <c r="E121" s="63"/>
      <c r="F121" s="63"/>
      <c r="G121" s="66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 ht="12.75" customHeight="1" x14ac:dyDescent="0.2">
      <c r="A122" s="63"/>
      <c r="B122" s="63"/>
      <c r="C122" s="85"/>
      <c r="D122" s="85"/>
      <c r="E122" s="63"/>
      <c r="F122" s="63"/>
      <c r="G122" s="66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 ht="12.75" customHeight="1" x14ac:dyDescent="0.2">
      <c r="A123" s="63"/>
      <c r="B123" s="63"/>
      <c r="C123" s="85"/>
      <c r="D123" s="85"/>
      <c r="E123" s="63"/>
      <c r="F123" s="63"/>
      <c r="G123" s="66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  <row r="124" spans="1:28" ht="12.75" customHeight="1" x14ac:dyDescent="0.2">
      <c r="A124" s="63"/>
      <c r="B124" s="63"/>
      <c r="C124" s="85"/>
      <c r="D124" s="85"/>
      <c r="E124" s="63"/>
      <c r="F124" s="63"/>
      <c r="G124" s="66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</row>
    <row r="125" spans="1:28" ht="12.75" customHeight="1" x14ac:dyDescent="0.2">
      <c r="A125" s="63"/>
      <c r="B125" s="63"/>
      <c r="C125" s="85"/>
      <c r="D125" s="85"/>
      <c r="E125" s="63"/>
      <c r="F125" s="63"/>
      <c r="G125" s="66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</row>
    <row r="126" spans="1:28" ht="12.75" customHeight="1" x14ac:dyDescent="0.2">
      <c r="A126" s="63"/>
      <c r="B126" s="63"/>
      <c r="C126" s="85"/>
      <c r="D126" s="85"/>
      <c r="E126" s="63"/>
      <c r="F126" s="63"/>
      <c r="G126" s="66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</row>
    <row r="127" spans="1:28" ht="12.75" customHeight="1" x14ac:dyDescent="0.2">
      <c r="A127" s="63"/>
      <c r="B127" s="63"/>
      <c r="C127" s="85"/>
      <c r="D127" s="85"/>
      <c r="E127" s="63"/>
      <c r="F127" s="63"/>
      <c r="G127" s="66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</row>
    <row r="128" spans="1:28" ht="12.75" customHeight="1" x14ac:dyDescent="0.2">
      <c r="A128" s="63"/>
      <c r="B128" s="63"/>
      <c r="C128" s="85"/>
      <c r="D128" s="85"/>
      <c r="E128" s="63"/>
      <c r="F128" s="63"/>
      <c r="G128" s="66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</row>
    <row r="129" spans="1:28" ht="12.75" customHeight="1" x14ac:dyDescent="0.2">
      <c r="A129" s="63"/>
      <c r="B129" s="63"/>
      <c r="C129" s="85"/>
      <c r="D129" s="85"/>
      <c r="E129" s="63"/>
      <c r="F129" s="63"/>
      <c r="G129" s="66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</row>
    <row r="130" spans="1:28" ht="12.75" customHeight="1" x14ac:dyDescent="0.2">
      <c r="A130" s="63"/>
      <c r="B130" s="63"/>
      <c r="C130" s="85"/>
      <c r="D130" s="85"/>
      <c r="E130" s="63"/>
      <c r="F130" s="63"/>
      <c r="G130" s="66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</row>
    <row r="131" spans="1:28" ht="12.75" customHeight="1" x14ac:dyDescent="0.2">
      <c r="A131" s="63"/>
      <c r="B131" s="63"/>
      <c r="C131" s="85"/>
      <c r="D131" s="85"/>
      <c r="E131" s="63"/>
      <c r="F131" s="63"/>
      <c r="G131" s="66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</row>
    <row r="132" spans="1:28" ht="12.75" customHeight="1" x14ac:dyDescent="0.2">
      <c r="A132" s="63"/>
      <c r="B132" s="63"/>
      <c r="C132" s="85"/>
      <c r="D132" s="85"/>
      <c r="E132" s="63"/>
      <c r="F132" s="63"/>
      <c r="G132" s="66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</row>
    <row r="133" spans="1:28" ht="12.75" customHeight="1" x14ac:dyDescent="0.2">
      <c r="A133" s="63"/>
      <c r="B133" s="63"/>
      <c r="C133" s="85"/>
      <c r="D133" s="85"/>
      <c r="E133" s="63"/>
      <c r="F133" s="63"/>
      <c r="G133" s="66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</row>
    <row r="134" spans="1:28" ht="12.75" customHeight="1" x14ac:dyDescent="0.2">
      <c r="A134" s="63"/>
      <c r="B134" s="63"/>
      <c r="C134" s="85"/>
      <c r="D134" s="85"/>
      <c r="E134" s="63"/>
      <c r="F134" s="63"/>
      <c r="G134" s="66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</row>
    <row r="135" spans="1:28" ht="12.75" customHeight="1" x14ac:dyDescent="0.2">
      <c r="A135" s="63"/>
      <c r="B135" s="63"/>
      <c r="C135" s="85"/>
      <c r="D135" s="85"/>
      <c r="E135" s="63"/>
      <c r="F135" s="63"/>
      <c r="G135" s="66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</row>
    <row r="136" spans="1:28" ht="12.75" customHeight="1" x14ac:dyDescent="0.2">
      <c r="A136" s="63"/>
      <c r="B136" s="63"/>
      <c r="C136" s="85"/>
      <c r="D136" s="85"/>
      <c r="E136" s="63"/>
      <c r="F136" s="63"/>
      <c r="G136" s="66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</row>
    <row r="137" spans="1:28" ht="12.75" customHeight="1" x14ac:dyDescent="0.2">
      <c r="A137" s="63"/>
      <c r="B137" s="63"/>
      <c r="C137" s="85"/>
      <c r="D137" s="85"/>
      <c r="E137" s="63"/>
      <c r="F137" s="63"/>
      <c r="G137" s="66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</row>
    <row r="138" spans="1:28" ht="12.75" customHeight="1" x14ac:dyDescent="0.2">
      <c r="A138" s="63"/>
      <c r="B138" s="63"/>
      <c r="C138" s="85"/>
      <c r="D138" s="85"/>
      <c r="E138" s="63"/>
      <c r="F138" s="63"/>
      <c r="G138" s="66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</row>
    <row r="139" spans="1:28" ht="12.75" customHeight="1" x14ac:dyDescent="0.2">
      <c r="A139" s="63"/>
      <c r="B139" s="63"/>
      <c r="C139" s="85"/>
      <c r="D139" s="85"/>
      <c r="E139" s="63"/>
      <c r="F139" s="63"/>
      <c r="G139" s="66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</row>
    <row r="140" spans="1:28" ht="12.75" customHeight="1" x14ac:dyDescent="0.2">
      <c r="A140" s="63"/>
      <c r="B140" s="63"/>
      <c r="C140" s="85"/>
      <c r="D140" s="85"/>
      <c r="E140" s="63"/>
      <c r="F140" s="63"/>
      <c r="G140" s="66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</row>
    <row r="141" spans="1:28" ht="12.75" customHeight="1" x14ac:dyDescent="0.2">
      <c r="A141" s="63"/>
      <c r="B141" s="63"/>
      <c r="C141" s="85"/>
      <c r="D141" s="85"/>
      <c r="E141" s="63"/>
      <c r="F141" s="63"/>
      <c r="G141" s="66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</row>
    <row r="142" spans="1:28" ht="12.75" customHeight="1" x14ac:dyDescent="0.2">
      <c r="A142" s="63"/>
      <c r="B142" s="63"/>
      <c r="C142" s="85"/>
      <c r="D142" s="85"/>
      <c r="E142" s="63"/>
      <c r="F142" s="63"/>
      <c r="G142" s="66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</row>
    <row r="143" spans="1:28" ht="12.75" customHeight="1" x14ac:dyDescent="0.2">
      <c r="A143" s="63"/>
      <c r="B143" s="63"/>
      <c r="C143" s="85"/>
      <c r="D143" s="85"/>
      <c r="E143" s="63"/>
      <c r="F143" s="63"/>
      <c r="G143" s="66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</row>
    <row r="144" spans="1:28" ht="12.75" customHeight="1" x14ac:dyDescent="0.2">
      <c r="A144" s="63"/>
      <c r="B144" s="63"/>
      <c r="C144" s="85"/>
      <c r="D144" s="85"/>
      <c r="E144" s="63"/>
      <c r="F144" s="63"/>
      <c r="G144" s="66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</row>
    <row r="145" spans="1:28" ht="12.75" customHeight="1" x14ac:dyDescent="0.2">
      <c r="A145" s="63"/>
      <c r="B145" s="63"/>
      <c r="C145" s="85"/>
      <c r="D145" s="85"/>
      <c r="E145" s="63"/>
      <c r="F145" s="63"/>
      <c r="G145" s="66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</row>
    <row r="146" spans="1:28" ht="12.75" customHeight="1" x14ac:dyDescent="0.2">
      <c r="A146" s="63"/>
      <c r="B146" s="63"/>
      <c r="C146" s="85"/>
      <c r="D146" s="85"/>
      <c r="E146" s="63"/>
      <c r="F146" s="63"/>
      <c r="G146" s="66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</row>
    <row r="147" spans="1:28" ht="12.75" customHeight="1" x14ac:dyDescent="0.2">
      <c r="A147" s="63"/>
      <c r="B147" s="63"/>
      <c r="C147" s="85"/>
      <c r="D147" s="85"/>
      <c r="E147" s="63"/>
      <c r="F147" s="63"/>
      <c r="G147" s="66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</row>
    <row r="148" spans="1:28" ht="12.75" customHeight="1" x14ac:dyDescent="0.2">
      <c r="A148" s="63"/>
      <c r="B148" s="63"/>
      <c r="C148" s="85"/>
      <c r="D148" s="85"/>
      <c r="E148" s="63"/>
      <c r="F148" s="63"/>
      <c r="G148" s="66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</row>
    <row r="149" spans="1:28" ht="12.75" customHeight="1" x14ac:dyDescent="0.2">
      <c r="A149" s="63"/>
      <c r="B149" s="63"/>
      <c r="C149" s="85"/>
      <c r="D149" s="85"/>
      <c r="E149" s="63"/>
      <c r="F149" s="63"/>
      <c r="G149" s="66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</row>
    <row r="150" spans="1:28" ht="12.75" customHeight="1" x14ac:dyDescent="0.2">
      <c r="A150" s="63"/>
      <c r="B150" s="63"/>
      <c r="C150" s="85"/>
      <c r="D150" s="85"/>
      <c r="E150" s="63"/>
      <c r="F150" s="63"/>
      <c r="G150" s="66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</row>
    <row r="151" spans="1:28" ht="12.75" customHeight="1" x14ac:dyDescent="0.2">
      <c r="A151" s="63"/>
      <c r="B151" s="63"/>
      <c r="C151" s="85"/>
      <c r="D151" s="85"/>
      <c r="E151" s="63"/>
      <c r="F151" s="63"/>
      <c r="G151" s="66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</row>
    <row r="152" spans="1:28" ht="12.75" customHeight="1" x14ac:dyDescent="0.2">
      <c r="A152" s="63"/>
      <c r="B152" s="63"/>
      <c r="C152" s="85"/>
      <c r="D152" s="85"/>
      <c r="E152" s="63"/>
      <c r="F152" s="63"/>
      <c r="G152" s="66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</row>
    <row r="153" spans="1:28" ht="12.75" customHeight="1" x14ac:dyDescent="0.2">
      <c r="A153" s="63"/>
      <c r="B153" s="63"/>
      <c r="C153" s="85"/>
      <c r="D153" s="85"/>
      <c r="E153" s="63"/>
      <c r="F153" s="63"/>
      <c r="G153" s="66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</row>
    <row r="154" spans="1:28" ht="12.75" customHeight="1" x14ac:dyDescent="0.2">
      <c r="A154" s="63"/>
      <c r="B154" s="63"/>
      <c r="C154" s="85"/>
      <c r="D154" s="85"/>
      <c r="E154" s="63"/>
      <c r="F154" s="63"/>
      <c r="G154" s="66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</row>
    <row r="155" spans="1:28" ht="12.75" customHeight="1" x14ac:dyDescent="0.2">
      <c r="A155" s="63"/>
      <c r="B155" s="63"/>
      <c r="C155" s="85"/>
      <c r="D155" s="85"/>
      <c r="E155" s="63"/>
      <c r="F155" s="63"/>
      <c r="G155" s="66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</row>
    <row r="156" spans="1:28" ht="12.75" customHeight="1" x14ac:dyDescent="0.2">
      <c r="A156" s="63"/>
      <c r="B156" s="63"/>
      <c r="C156" s="85"/>
      <c r="D156" s="85"/>
      <c r="E156" s="63"/>
      <c r="F156" s="63"/>
      <c r="G156" s="66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</row>
    <row r="157" spans="1:28" ht="12.75" customHeight="1" x14ac:dyDescent="0.2">
      <c r="A157" s="63"/>
      <c r="B157" s="63"/>
      <c r="C157" s="85"/>
      <c r="D157" s="85"/>
      <c r="E157" s="63"/>
      <c r="F157" s="63"/>
      <c r="G157" s="66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</row>
    <row r="158" spans="1:28" ht="12.75" customHeight="1" x14ac:dyDescent="0.2">
      <c r="A158" s="63"/>
      <c r="B158" s="63"/>
      <c r="C158" s="85"/>
      <c r="D158" s="85"/>
      <c r="E158" s="63"/>
      <c r="F158" s="63"/>
      <c r="G158" s="66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</row>
    <row r="159" spans="1:28" ht="12.75" customHeight="1" x14ac:dyDescent="0.2">
      <c r="A159" s="63"/>
      <c r="B159" s="63"/>
      <c r="C159" s="85"/>
      <c r="D159" s="85"/>
      <c r="E159" s="63"/>
      <c r="F159" s="63"/>
      <c r="G159" s="66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</row>
    <row r="160" spans="1:28" ht="12.75" customHeight="1" x14ac:dyDescent="0.2">
      <c r="A160" s="63"/>
      <c r="B160" s="63"/>
      <c r="C160" s="85"/>
      <c r="D160" s="85"/>
      <c r="E160" s="63"/>
      <c r="F160" s="63"/>
      <c r="G160" s="66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</row>
    <row r="161" spans="1:28" ht="12.75" customHeight="1" x14ac:dyDescent="0.2">
      <c r="A161" s="63"/>
      <c r="B161" s="63"/>
      <c r="C161" s="85"/>
      <c r="D161" s="85"/>
      <c r="E161" s="63"/>
      <c r="F161" s="63"/>
      <c r="G161" s="66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</row>
    <row r="162" spans="1:28" ht="12.75" customHeight="1" x14ac:dyDescent="0.2">
      <c r="A162" s="63"/>
      <c r="B162" s="63"/>
      <c r="C162" s="85"/>
      <c r="D162" s="85"/>
      <c r="E162" s="63"/>
      <c r="F162" s="63"/>
      <c r="G162" s="66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</row>
    <row r="163" spans="1:28" ht="12.75" customHeight="1" x14ac:dyDescent="0.2">
      <c r="A163" s="63"/>
      <c r="B163" s="63"/>
      <c r="C163" s="85"/>
      <c r="D163" s="85"/>
      <c r="E163" s="63"/>
      <c r="F163" s="63"/>
      <c r="G163" s="66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</row>
    <row r="164" spans="1:28" ht="12.75" customHeight="1" x14ac:dyDescent="0.2">
      <c r="A164" s="63"/>
      <c r="B164" s="63"/>
      <c r="C164" s="85"/>
      <c r="D164" s="85"/>
      <c r="E164" s="63"/>
      <c r="F164" s="63"/>
      <c r="G164" s="66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</row>
    <row r="165" spans="1:28" ht="12.75" customHeight="1" x14ac:dyDescent="0.2">
      <c r="A165" s="63"/>
      <c r="B165" s="63"/>
      <c r="C165" s="85"/>
      <c r="D165" s="85"/>
      <c r="E165" s="63"/>
      <c r="F165" s="63"/>
      <c r="G165" s="66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</row>
    <row r="166" spans="1:28" ht="12.75" customHeight="1" x14ac:dyDescent="0.2">
      <c r="A166" s="63"/>
      <c r="B166" s="63"/>
      <c r="C166" s="85"/>
      <c r="D166" s="85"/>
      <c r="E166" s="63"/>
      <c r="F166" s="63"/>
      <c r="G166" s="66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</row>
    <row r="167" spans="1:28" ht="12.75" customHeight="1" x14ac:dyDescent="0.2">
      <c r="A167" s="63"/>
      <c r="B167" s="63"/>
      <c r="C167" s="85"/>
      <c r="D167" s="85"/>
      <c r="E167" s="63"/>
      <c r="F167" s="63"/>
      <c r="G167" s="66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</row>
    <row r="168" spans="1:28" ht="12.75" customHeight="1" x14ac:dyDescent="0.2">
      <c r="A168" s="63"/>
      <c r="B168" s="63"/>
      <c r="C168" s="85"/>
      <c r="D168" s="85"/>
      <c r="E168" s="63"/>
      <c r="F168" s="63"/>
      <c r="G168" s="66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</row>
    <row r="169" spans="1:28" ht="12.75" customHeight="1" x14ac:dyDescent="0.2">
      <c r="A169" s="63"/>
      <c r="B169" s="63"/>
      <c r="C169" s="85"/>
      <c r="D169" s="85"/>
      <c r="E169" s="63"/>
      <c r="F169" s="63"/>
      <c r="G169" s="66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</row>
    <row r="170" spans="1:28" ht="12.75" customHeight="1" x14ac:dyDescent="0.2">
      <c r="A170" s="63"/>
      <c r="B170" s="63"/>
      <c r="C170" s="85"/>
      <c r="D170" s="85"/>
      <c r="E170" s="63"/>
      <c r="F170" s="63"/>
      <c r="G170" s="66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</row>
    <row r="171" spans="1:28" ht="12.75" customHeight="1" x14ac:dyDescent="0.2">
      <c r="A171" s="63"/>
      <c r="B171" s="63"/>
      <c r="C171" s="85"/>
      <c r="D171" s="85"/>
      <c r="E171" s="63"/>
      <c r="F171" s="63"/>
      <c r="G171" s="66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</row>
    <row r="172" spans="1:28" ht="12.75" customHeight="1" x14ac:dyDescent="0.2">
      <c r="A172" s="63"/>
      <c r="B172" s="63"/>
      <c r="C172" s="85"/>
      <c r="D172" s="85"/>
      <c r="E172" s="63"/>
      <c r="F172" s="63"/>
      <c r="G172" s="66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</row>
    <row r="173" spans="1:28" ht="12.75" customHeight="1" x14ac:dyDescent="0.2">
      <c r="A173" s="63"/>
      <c r="B173" s="63"/>
      <c r="C173" s="85"/>
      <c r="D173" s="85"/>
      <c r="E173" s="63"/>
      <c r="F173" s="63"/>
      <c r="G173" s="66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</row>
    <row r="174" spans="1:28" ht="12.75" customHeight="1" x14ac:dyDescent="0.2">
      <c r="A174" s="63"/>
      <c r="B174" s="63"/>
      <c r="C174" s="85"/>
      <c r="D174" s="85"/>
      <c r="E174" s="63"/>
      <c r="F174" s="63"/>
      <c r="G174" s="66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</row>
    <row r="175" spans="1:28" ht="12.75" customHeight="1" x14ac:dyDescent="0.2">
      <c r="A175" s="63"/>
      <c r="B175" s="63"/>
      <c r="C175" s="85"/>
      <c r="D175" s="85"/>
      <c r="E175" s="63"/>
      <c r="F175" s="63"/>
      <c r="G175" s="66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</row>
    <row r="176" spans="1:28" ht="12.75" customHeight="1" x14ac:dyDescent="0.2">
      <c r="A176" s="63"/>
      <c r="B176" s="63"/>
      <c r="C176" s="85"/>
      <c r="D176" s="85"/>
      <c r="E176" s="63"/>
      <c r="F176" s="63"/>
      <c r="G176" s="66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</row>
    <row r="177" spans="1:28" ht="12.75" customHeight="1" x14ac:dyDescent="0.2">
      <c r="A177" s="63"/>
      <c r="B177" s="63"/>
      <c r="C177" s="85"/>
      <c r="D177" s="85"/>
      <c r="E177" s="63"/>
      <c r="F177" s="63"/>
      <c r="G177" s="66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</row>
    <row r="178" spans="1:28" ht="12.75" customHeight="1" x14ac:dyDescent="0.2">
      <c r="A178" s="63"/>
      <c r="B178" s="63"/>
      <c r="C178" s="85"/>
      <c r="D178" s="85"/>
      <c r="E178" s="63"/>
      <c r="F178" s="63"/>
      <c r="G178" s="66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</row>
    <row r="179" spans="1:28" ht="12.75" customHeight="1" x14ac:dyDescent="0.2">
      <c r="A179" s="63"/>
      <c r="B179" s="63"/>
      <c r="C179" s="85"/>
      <c r="D179" s="85"/>
      <c r="E179" s="63"/>
      <c r="F179" s="63"/>
      <c r="G179" s="66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</row>
    <row r="180" spans="1:28" ht="12.75" customHeight="1" x14ac:dyDescent="0.2">
      <c r="A180" s="63"/>
      <c r="B180" s="63"/>
      <c r="C180" s="85"/>
      <c r="D180" s="85"/>
      <c r="E180" s="63"/>
      <c r="F180" s="63"/>
      <c r="G180" s="66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</row>
    <row r="181" spans="1:28" ht="12.75" customHeight="1" x14ac:dyDescent="0.2">
      <c r="A181" s="63"/>
      <c r="B181" s="63"/>
      <c r="C181" s="85"/>
      <c r="D181" s="85"/>
      <c r="E181" s="63"/>
      <c r="F181" s="63"/>
      <c r="G181" s="66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</row>
    <row r="182" spans="1:28" ht="12.75" customHeight="1" x14ac:dyDescent="0.2">
      <c r="A182" s="63"/>
      <c r="B182" s="63"/>
      <c r="C182" s="85"/>
      <c r="D182" s="85"/>
      <c r="E182" s="63"/>
      <c r="F182" s="63"/>
      <c r="G182" s="66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</row>
    <row r="183" spans="1:28" ht="12.75" customHeight="1" x14ac:dyDescent="0.2">
      <c r="A183" s="63"/>
      <c r="B183" s="63"/>
      <c r="C183" s="85"/>
      <c r="D183" s="85"/>
      <c r="E183" s="63"/>
      <c r="F183" s="63"/>
      <c r="G183" s="66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</row>
    <row r="184" spans="1:28" ht="12.75" customHeight="1" x14ac:dyDescent="0.2">
      <c r="A184" s="63"/>
      <c r="B184" s="63"/>
      <c r="C184" s="85"/>
      <c r="D184" s="85"/>
      <c r="E184" s="63"/>
      <c r="F184" s="63"/>
      <c r="G184" s="66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</row>
    <row r="185" spans="1:28" ht="12.75" customHeight="1" x14ac:dyDescent="0.2">
      <c r="A185" s="63"/>
      <c r="B185" s="63"/>
      <c r="C185" s="85"/>
      <c r="D185" s="85"/>
      <c r="E185" s="63"/>
      <c r="F185" s="63"/>
      <c r="G185" s="66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</row>
    <row r="186" spans="1:28" ht="12.75" customHeight="1" x14ac:dyDescent="0.2">
      <c r="A186" s="63"/>
      <c r="B186" s="63"/>
      <c r="C186" s="85"/>
      <c r="D186" s="85"/>
      <c r="E186" s="63"/>
      <c r="F186" s="63"/>
      <c r="G186" s="66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</row>
    <row r="187" spans="1:28" ht="12.75" customHeight="1" x14ac:dyDescent="0.2">
      <c r="A187" s="63"/>
      <c r="B187" s="63"/>
      <c r="C187" s="85"/>
      <c r="D187" s="85"/>
      <c r="E187" s="63"/>
      <c r="F187" s="63"/>
      <c r="G187" s="66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</row>
    <row r="188" spans="1:28" ht="12.75" customHeight="1" x14ac:dyDescent="0.2">
      <c r="A188" s="63"/>
      <c r="B188" s="63"/>
      <c r="C188" s="85"/>
      <c r="D188" s="85"/>
      <c r="E188" s="63"/>
      <c r="F188" s="63"/>
      <c r="G188" s="66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</row>
    <row r="189" spans="1:28" ht="12.75" customHeight="1" x14ac:dyDescent="0.2">
      <c r="A189" s="63"/>
      <c r="B189" s="63"/>
      <c r="C189" s="85"/>
      <c r="D189" s="85"/>
      <c r="E189" s="63"/>
      <c r="F189" s="63"/>
      <c r="G189" s="66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</row>
    <row r="190" spans="1:28" ht="12.75" customHeight="1" x14ac:dyDescent="0.2">
      <c r="A190" s="63"/>
      <c r="B190" s="63"/>
      <c r="C190" s="85"/>
      <c r="D190" s="85"/>
      <c r="E190" s="63"/>
      <c r="F190" s="63"/>
      <c r="G190" s="66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</row>
    <row r="191" spans="1:28" ht="12.75" customHeight="1" x14ac:dyDescent="0.2">
      <c r="A191" s="63"/>
      <c r="B191" s="63"/>
      <c r="C191" s="85"/>
      <c r="D191" s="85"/>
      <c r="E191" s="63"/>
      <c r="F191" s="63"/>
      <c r="G191" s="66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</row>
    <row r="192" spans="1:28" ht="12.75" customHeight="1" x14ac:dyDescent="0.2">
      <c r="A192" s="63"/>
      <c r="B192" s="63"/>
      <c r="C192" s="85"/>
      <c r="D192" s="85"/>
      <c r="E192" s="63"/>
      <c r="F192" s="63"/>
      <c r="G192" s="66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</row>
    <row r="193" spans="1:28" ht="12.75" customHeight="1" x14ac:dyDescent="0.2">
      <c r="A193" s="63"/>
      <c r="B193" s="63"/>
      <c r="C193" s="85"/>
      <c r="D193" s="85"/>
      <c r="E193" s="63"/>
      <c r="F193" s="63"/>
      <c r="G193" s="66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</row>
    <row r="194" spans="1:28" ht="12.75" customHeight="1" x14ac:dyDescent="0.2">
      <c r="A194" s="63"/>
      <c r="B194" s="63"/>
      <c r="C194" s="85"/>
      <c r="D194" s="85"/>
      <c r="E194" s="63"/>
      <c r="F194" s="63"/>
      <c r="G194" s="66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</row>
    <row r="195" spans="1:28" ht="12.75" customHeight="1" x14ac:dyDescent="0.2">
      <c r="A195" s="63"/>
      <c r="B195" s="63"/>
      <c r="C195" s="85"/>
      <c r="D195" s="85"/>
      <c r="E195" s="63"/>
      <c r="F195" s="63"/>
      <c r="G195" s="66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</row>
    <row r="196" spans="1:28" ht="12.75" customHeight="1" x14ac:dyDescent="0.2">
      <c r="A196" s="63"/>
      <c r="B196" s="63"/>
      <c r="C196" s="85"/>
      <c r="D196" s="85"/>
      <c r="E196" s="63"/>
      <c r="F196" s="63"/>
      <c r="G196" s="66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</row>
    <row r="197" spans="1:28" ht="12.75" customHeight="1" x14ac:dyDescent="0.2">
      <c r="A197" s="63"/>
      <c r="B197" s="63"/>
      <c r="C197" s="85"/>
      <c r="D197" s="85"/>
      <c r="E197" s="63"/>
      <c r="F197" s="63"/>
      <c r="G197" s="66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</row>
    <row r="198" spans="1:28" ht="12.75" customHeight="1" x14ac:dyDescent="0.2">
      <c r="A198" s="63"/>
      <c r="B198" s="63"/>
      <c r="C198" s="85"/>
      <c r="D198" s="85"/>
      <c r="E198" s="63"/>
      <c r="F198" s="63"/>
      <c r="G198" s="66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</row>
    <row r="199" spans="1:28" ht="12.75" customHeight="1" x14ac:dyDescent="0.2">
      <c r="A199" s="63"/>
      <c r="B199" s="63"/>
      <c r="C199" s="85"/>
      <c r="D199" s="85"/>
      <c r="E199" s="63"/>
      <c r="F199" s="63"/>
      <c r="G199" s="66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</row>
    <row r="200" spans="1:28" ht="12.75" customHeight="1" x14ac:dyDescent="0.2">
      <c r="A200" s="63"/>
      <c r="B200" s="63"/>
      <c r="C200" s="85"/>
      <c r="D200" s="85"/>
      <c r="E200" s="63"/>
      <c r="F200" s="63"/>
      <c r="G200" s="66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</row>
    <row r="201" spans="1:28" ht="12.75" customHeight="1" x14ac:dyDescent="0.2">
      <c r="A201" s="63"/>
      <c r="B201" s="63"/>
      <c r="C201" s="85"/>
      <c r="D201" s="85"/>
      <c r="E201" s="63"/>
      <c r="F201" s="63"/>
      <c r="G201" s="66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</row>
    <row r="202" spans="1:28" ht="12.75" customHeight="1" x14ac:dyDescent="0.2">
      <c r="A202" s="63"/>
      <c r="B202" s="63"/>
      <c r="C202" s="85"/>
      <c r="D202" s="85"/>
      <c r="E202" s="63"/>
      <c r="F202" s="63"/>
      <c r="G202" s="66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</row>
    <row r="203" spans="1:28" ht="12.75" customHeight="1" x14ac:dyDescent="0.2">
      <c r="A203" s="63"/>
      <c r="B203" s="63"/>
      <c r="C203" s="85"/>
      <c r="D203" s="85"/>
      <c r="E203" s="63"/>
      <c r="F203" s="63"/>
      <c r="G203" s="66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</row>
    <row r="204" spans="1:28" ht="12.75" customHeight="1" x14ac:dyDescent="0.2">
      <c r="A204" s="63"/>
      <c r="B204" s="63"/>
      <c r="C204" s="85"/>
      <c r="D204" s="85"/>
      <c r="E204" s="63"/>
      <c r="F204" s="63"/>
      <c r="G204" s="66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</row>
    <row r="205" spans="1:28" ht="12.75" customHeight="1" x14ac:dyDescent="0.2">
      <c r="A205" s="63"/>
      <c r="B205" s="63"/>
      <c r="C205" s="85"/>
      <c r="D205" s="85"/>
      <c r="E205" s="63"/>
      <c r="F205" s="63"/>
      <c r="G205" s="66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</row>
    <row r="206" spans="1:28" ht="12.75" customHeight="1" x14ac:dyDescent="0.2">
      <c r="A206" s="63"/>
      <c r="B206" s="63"/>
      <c r="C206" s="85"/>
      <c r="D206" s="85"/>
      <c r="E206" s="63"/>
      <c r="F206" s="63"/>
      <c r="G206" s="66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</row>
    <row r="207" spans="1:28" ht="12.75" customHeight="1" x14ac:dyDescent="0.2">
      <c r="A207" s="63"/>
      <c r="B207" s="63"/>
      <c r="C207" s="85"/>
      <c r="D207" s="85"/>
      <c r="E207" s="63"/>
      <c r="F207" s="63"/>
      <c r="G207" s="66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</row>
    <row r="208" spans="1:28" ht="12.75" customHeight="1" x14ac:dyDescent="0.2">
      <c r="A208" s="63"/>
      <c r="B208" s="63"/>
      <c r="C208" s="85"/>
      <c r="D208" s="85"/>
      <c r="E208" s="63"/>
      <c r="F208" s="63"/>
      <c r="G208" s="66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</row>
    <row r="209" spans="1:28" ht="12.75" customHeight="1" x14ac:dyDescent="0.2">
      <c r="A209" s="63"/>
      <c r="B209" s="63"/>
      <c r="C209" s="85"/>
      <c r="D209" s="85"/>
      <c r="E209" s="63"/>
      <c r="F209" s="63"/>
      <c r="G209" s="66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</row>
    <row r="210" spans="1:28" ht="12.75" customHeight="1" x14ac:dyDescent="0.2">
      <c r="A210" s="63"/>
      <c r="B210" s="63"/>
      <c r="C210" s="85"/>
      <c r="D210" s="85"/>
      <c r="E210" s="63"/>
      <c r="F210" s="63"/>
      <c r="G210" s="66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</row>
    <row r="211" spans="1:28" ht="12.75" customHeight="1" x14ac:dyDescent="0.2">
      <c r="A211" s="63"/>
      <c r="B211" s="63"/>
      <c r="C211" s="85"/>
      <c r="D211" s="85"/>
      <c r="E211" s="63"/>
      <c r="F211" s="63"/>
      <c r="G211" s="66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</row>
    <row r="212" spans="1:28" ht="12.75" customHeight="1" x14ac:dyDescent="0.2">
      <c r="A212" s="63"/>
      <c r="B212" s="63"/>
      <c r="C212" s="85"/>
      <c r="D212" s="85"/>
      <c r="E212" s="63"/>
      <c r="F212" s="63"/>
      <c r="G212" s="66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</row>
    <row r="213" spans="1:28" ht="12.75" customHeight="1" x14ac:dyDescent="0.2">
      <c r="A213" s="63"/>
      <c r="B213" s="63"/>
      <c r="C213" s="85"/>
      <c r="D213" s="85"/>
      <c r="E213" s="63"/>
      <c r="F213" s="63"/>
      <c r="G213" s="66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</row>
    <row r="214" spans="1:28" ht="12.75" customHeight="1" x14ac:dyDescent="0.2">
      <c r="A214" s="63"/>
      <c r="B214" s="63"/>
      <c r="C214" s="85"/>
      <c r="D214" s="85"/>
      <c r="E214" s="63"/>
      <c r="F214" s="63"/>
      <c r="G214" s="66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</row>
    <row r="215" spans="1:28" ht="12.75" customHeight="1" x14ac:dyDescent="0.2">
      <c r="A215" s="63"/>
      <c r="B215" s="63"/>
      <c r="C215" s="85"/>
      <c r="D215" s="85"/>
      <c r="E215" s="63"/>
      <c r="F215" s="63"/>
      <c r="G215" s="66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</row>
    <row r="216" spans="1:28" ht="12.75" customHeight="1" x14ac:dyDescent="0.2">
      <c r="A216" s="63"/>
      <c r="B216" s="63"/>
      <c r="C216" s="85"/>
      <c r="D216" s="85"/>
      <c r="E216" s="63"/>
      <c r="F216" s="63"/>
      <c r="G216" s="66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</row>
    <row r="217" spans="1:28" ht="12.75" customHeight="1" x14ac:dyDescent="0.2">
      <c r="A217" s="63"/>
      <c r="B217" s="63"/>
      <c r="C217" s="85"/>
      <c r="D217" s="85"/>
      <c r="E217" s="63"/>
      <c r="F217" s="63"/>
      <c r="G217" s="66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</row>
    <row r="218" spans="1:28" ht="12.75" customHeight="1" x14ac:dyDescent="0.2">
      <c r="A218" s="63"/>
      <c r="B218" s="63"/>
      <c r="C218" s="85"/>
      <c r="D218" s="85"/>
      <c r="E218" s="63"/>
      <c r="F218" s="63"/>
      <c r="G218" s="66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</row>
    <row r="219" spans="1:28" ht="12.75" customHeight="1" x14ac:dyDescent="0.2">
      <c r="A219" s="63"/>
      <c r="B219" s="63"/>
      <c r="C219" s="85"/>
      <c r="D219" s="85"/>
      <c r="E219" s="63"/>
      <c r="F219" s="63"/>
      <c r="G219" s="66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</row>
    <row r="220" spans="1:28" ht="12.75" customHeight="1" x14ac:dyDescent="0.2">
      <c r="A220" s="63"/>
      <c r="B220" s="63"/>
      <c r="C220" s="85"/>
      <c r="D220" s="85"/>
      <c r="E220" s="63"/>
      <c r="F220" s="63"/>
      <c r="G220" s="66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</row>
    <row r="221" spans="1:28" ht="12.75" customHeight="1" x14ac:dyDescent="0.2">
      <c r="A221" s="63"/>
      <c r="B221" s="63"/>
      <c r="C221" s="85"/>
      <c r="D221" s="85"/>
      <c r="E221" s="63"/>
      <c r="F221" s="63"/>
      <c r="G221" s="66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</row>
    <row r="222" spans="1:28" ht="12.75" customHeight="1" x14ac:dyDescent="0.2">
      <c r="A222" s="63"/>
      <c r="B222" s="63"/>
      <c r="C222" s="85"/>
      <c r="D222" s="85"/>
      <c r="E222" s="63"/>
      <c r="F222" s="63"/>
      <c r="G222" s="66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</row>
    <row r="223" spans="1:28" ht="12.75" customHeight="1" x14ac:dyDescent="0.2">
      <c r="A223" s="63"/>
      <c r="B223" s="63"/>
      <c r="C223" s="85"/>
      <c r="D223" s="85"/>
      <c r="E223" s="63"/>
      <c r="F223" s="63"/>
      <c r="G223" s="66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</row>
    <row r="224" spans="1:28" ht="12.75" customHeight="1" x14ac:dyDescent="0.2">
      <c r="A224" s="63"/>
      <c r="B224" s="63"/>
      <c r="C224" s="85"/>
      <c r="D224" s="85"/>
      <c r="E224" s="63"/>
      <c r="F224" s="63"/>
      <c r="G224" s="66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</row>
    <row r="225" spans="1:28" ht="12.75" customHeight="1" x14ac:dyDescent="0.2">
      <c r="A225" s="63"/>
      <c r="B225" s="63"/>
      <c r="C225" s="85"/>
      <c r="D225" s="85"/>
      <c r="E225" s="63"/>
      <c r="F225" s="63"/>
      <c r="G225" s="66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</row>
    <row r="226" spans="1:28" ht="12.75" customHeight="1" x14ac:dyDescent="0.2">
      <c r="A226" s="63"/>
      <c r="B226" s="63"/>
      <c r="C226" s="85"/>
      <c r="D226" s="85"/>
      <c r="E226" s="63"/>
      <c r="F226" s="63"/>
      <c r="G226" s="66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</row>
    <row r="227" spans="1:28" ht="12.75" customHeight="1" x14ac:dyDescent="0.2">
      <c r="A227" s="63"/>
      <c r="B227" s="63"/>
      <c r="C227" s="85"/>
      <c r="D227" s="85"/>
      <c r="E227" s="63"/>
      <c r="F227" s="63"/>
      <c r="G227" s="66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</row>
    <row r="228" spans="1:28" ht="12.75" customHeight="1" x14ac:dyDescent="0.2">
      <c r="A228" s="63"/>
      <c r="B228" s="63"/>
      <c r="C228" s="85"/>
      <c r="D228" s="85"/>
      <c r="E228" s="63"/>
      <c r="F228" s="63"/>
      <c r="G228" s="66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</row>
    <row r="229" spans="1:28" ht="12.75" customHeight="1" x14ac:dyDescent="0.2">
      <c r="A229" s="63"/>
      <c r="B229" s="63"/>
      <c r="C229" s="85"/>
      <c r="D229" s="85"/>
      <c r="E229" s="63"/>
      <c r="F229" s="63"/>
      <c r="G229" s="66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</row>
    <row r="230" spans="1:28" ht="12.75" customHeight="1" x14ac:dyDescent="0.2">
      <c r="A230" s="63"/>
      <c r="B230" s="63"/>
      <c r="C230" s="85"/>
      <c r="D230" s="85"/>
      <c r="E230" s="63"/>
      <c r="F230" s="63"/>
      <c r="G230" s="66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</row>
    <row r="231" spans="1:28" ht="12.75" customHeight="1" x14ac:dyDescent="0.2">
      <c r="A231" s="63"/>
      <c r="B231" s="63"/>
      <c r="C231" s="85"/>
      <c r="D231" s="85"/>
      <c r="E231" s="63"/>
      <c r="F231" s="63"/>
      <c r="G231" s="66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</row>
    <row r="232" spans="1:28" ht="12.75" customHeight="1" x14ac:dyDescent="0.2">
      <c r="A232" s="63"/>
      <c r="B232" s="63"/>
      <c r="C232" s="85"/>
      <c r="D232" s="85"/>
      <c r="E232" s="63"/>
      <c r="F232" s="63"/>
      <c r="G232" s="66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</row>
    <row r="233" spans="1:28" ht="12.75" customHeight="1" x14ac:dyDescent="0.2">
      <c r="A233" s="63"/>
      <c r="B233" s="63"/>
      <c r="C233" s="85"/>
      <c r="D233" s="85"/>
      <c r="E233" s="63"/>
      <c r="F233" s="63"/>
      <c r="G233" s="66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</row>
    <row r="234" spans="1:28" ht="12.75" customHeight="1" x14ac:dyDescent="0.2">
      <c r="A234" s="63"/>
      <c r="B234" s="63"/>
      <c r="C234" s="85"/>
      <c r="D234" s="85"/>
      <c r="E234" s="63"/>
      <c r="F234" s="63"/>
      <c r="G234" s="66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</row>
    <row r="235" spans="1:28" ht="12.75" customHeight="1" x14ac:dyDescent="0.2">
      <c r="A235" s="63"/>
      <c r="B235" s="63"/>
      <c r="C235" s="85"/>
      <c r="D235" s="85"/>
      <c r="E235" s="63"/>
      <c r="F235" s="63"/>
      <c r="G235" s="66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</row>
    <row r="236" spans="1:28" ht="12.75" customHeight="1" x14ac:dyDescent="0.2">
      <c r="A236" s="63"/>
      <c r="B236" s="63"/>
      <c r="C236" s="85"/>
      <c r="D236" s="85"/>
      <c r="E236" s="63"/>
      <c r="F236" s="63"/>
      <c r="G236" s="66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</row>
    <row r="237" spans="1:28" ht="12.75" customHeight="1" x14ac:dyDescent="0.2">
      <c r="A237" s="63"/>
      <c r="B237" s="63"/>
      <c r="C237" s="85"/>
      <c r="D237" s="85"/>
      <c r="E237" s="63"/>
      <c r="F237" s="63"/>
      <c r="G237" s="66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</row>
    <row r="238" spans="1:28" ht="12.75" customHeight="1" x14ac:dyDescent="0.2">
      <c r="A238" s="63"/>
      <c r="B238" s="63"/>
      <c r="C238" s="85"/>
      <c r="D238" s="85"/>
      <c r="E238" s="63"/>
      <c r="F238" s="63"/>
      <c r="G238" s="66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</row>
    <row r="239" spans="1:28" ht="12.75" customHeight="1" x14ac:dyDescent="0.2">
      <c r="A239" s="63"/>
      <c r="B239" s="63"/>
      <c r="C239" s="85"/>
      <c r="D239" s="85"/>
      <c r="E239" s="63"/>
      <c r="F239" s="63"/>
      <c r="G239" s="66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</row>
    <row r="240" spans="1:28" ht="12.75" customHeight="1" x14ac:dyDescent="0.2">
      <c r="A240" s="63"/>
      <c r="B240" s="63"/>
      <c r="C240" s="85"/>
      <c r="D240" s="85"/>
      <c r="E240" s="63"/>
      <c r="F240" s="63"/>
      <c r="G240" s="66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</row>
    <row r="241" spans="1:28" ht="12.75" customHeight="1" x14ac:dyDescent="0.2">
      <c r="A241" s="63"/>
      <c r="B241" s="63"/>
      <c r="C241" s="85"/>
      <c r="D241" s="85"/>
      <c r="E241" s="63"/>
      <c r="F241" s="63"/>
      <c r="G241" s="66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</row>
    <row r="242" spans="1:28" ht="12.75" customHeight="1" x14ac:dyDescent="0.2">
      <c r="A242" s="63"/>
      <c r="B242" s="63"/>
      <c r="C242" s="85"/>
      <c r="D242" s="85"/>
      <c r="E242" s="63"/>
      <c r="F242" s="63"/>
      <c r="G242" s="66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</row>
    <row r="243" spans="1:28" ht="12.75" customHeight="1" x14ac:dyDescent="0.2">
      <c r="A243" s="63"/>
      <c r="B243" s="63"/>
      <c r="C243" s="85"/>
      <c r="D243" s="85"/>
      <c r="E243" s="63"/>
      <c r="F243" s="63"/>
      <c r="G243" s="66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</row>
    <row r="244" spans="1:28" ht="12.75" customHeight="1" x14ac:dyDescent="0.2">
      <c r="A244" s="63"/>
      <c r="B244" s="63"/>
      <c r="C244" s="85"/>
      <c r="D244" s="85"/>
      <c r="E244" s="63"/>
      <c r="F244" s="63"/>
      <c r="G244" s="66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</row>
    <row r="245" spans="1:28" ht="12.75" customHeight="1" x14ac:dyDescent="0.2">
      <c r="A245" s="63"/>
      <c r="B245" s="63"/>
      <c r="C245" s="85"/>
      <c r="D245" s="85"/>
      <c r="E245" s="63"/>
      <c r="F245" s="63"/>
      <c r="G245" s="66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</row>
    <row r="246" spans="1:28" ht="12.75" customHeight="1" x14ac:dyDescent="0.2">
      <c r="A246" s="63"/>
      <c r="B246" s="63"/>
      <c r="C246" s="85"/>
      <c r="D246" s="85"/>
      <c r="E246" s="63"/>
      <c r="F246" s="63"/>
      <c r="G246" s="66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</row>
    <row r="247" spans="1:28" ht="12.75" customHeight="1" x14ac:dyDescent="0.2">
      <c r="A247" s="63"/>
      <c r="B247" s="63"/>
      <c r="C247" s="85"/>
      <c r="D247" s="85"/>
      <c r="E247" s="63"/>
      <c r="F247" s="63"/>
      <c r="G247" s="66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</row>
    <row r="248" spans="1:28" ht="12.75" customHeight="1" x14ac:dyDescent="0.2">
      <c r="A248" s="63"/>
      <c r="B248" s="63"/>
      <c r="C248" s="85"/>
      <c r="D248" s="85"/>
      <c r="E248" s="63"/>
      <c r="F248" s="63"/>
      <c r="G248" s="66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</row>
    <row r="249" spans="1:28" ht="12.75" customHeight="1" x14ac:dyDescent="0.2">
      <c r="A249" s="63"/>
      <c r="B249" s="63"/>
      <c r="C249" s="85"/>
      <c r="D249" s="85"/>
      <c r="E249" s="63"/>
      <c r="F249" s="63"/>
      <c r="G249" s="66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</row>
    <row r="250" spans="1:28" ht="12.75" customHeight="1" x14ac:dyDescent="0.2">
      <c r="A250" s="63"/>
      <c r="B250" s="63"/>
      <c r="C250" s="85"/>
      <c r="D250" s="85"/>
      <c r="E250" s="63"/>
      <c r="F250" s="63"/>
      <c r="G250" s="66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</row>
    <row r="251" spans="1:28" ht="12.75" customHeight="1" x14ac:dyDescent="0.2">
      <c r="A251" s="63"/>
      <c r="B251" s="63"/>
      <c r="C251" s="85"/>
      <c r="D251" s="85"/>
      <c r="E251" s="63"/>
      <c r="F251" s="63"/>
      <c r="G251" s="66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</row>
    <row r="252" spans="1:28" ht="12.75" customHeight="1" x14ac:dyDescent="0.2">
      <c r="A252" s="63"/>
      <c r="B252" s="63"/>
      <c r="C252" s="85"/>
      <c r="D252" s="85"/>
      <c r="E252" s="63"/>
      <c r="F252" s="63"/>
      <c r="G252" s="66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</row>
    <row r="253" spans="1:28" ht="12.75" customHeight="1" x14ac:dyDescent="0.2">
      <c r="A253" s="63"/>
      <c r="B253" s="63"/>
      <c r="C253" s="85"/>
      <c r="D253" s="85"/>
      <c r="E253" s="63"/>
      <c r="F253" s="63"/>
      <c r="G253" s="66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</row>
    <row r="254" spans="1:28" ht="12.75" customHeight="1" x14ac:dyDescent="0.2">
      <c r="A254" s="63"/>
      <c r="B254" s="63"/>
      <c r="C254" s="85"/>
      <c r="D254" s="85"/>
      <c r="E254" s="63"/>
      <c r="F254" s="63"/>
      <c r="G254" s="66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</row>
    <row r="255" spans="1:28" ht="12.75" customHeight="1" x14ac:dyDescent="0.2">
      <c r="A255" s="63"/>
      <c r="B255" s="63"/>
      <c r="C255" s="85"/>
      <c r="D255" s="85"/>
      <c r="E255" s="63"/>
      <c r="F255" s="63"/>
      <c r="G255" s="66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</row>
    <row r="256" spans="1:28" ht="12.75" customHeight="1" x14ac:dyDescent="0.2">
      <c r="A256" s="63"/>
      <c r="B256" s="63"/>
      <c r="C256" s="85"/>
      <c r="D256" s="85"/>
      <c r="E256" s="63"/>
      <c r="F256" s="63"/>
      <c r="G256" s="66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</row>
    <row r="257" spans="1:28" ht="12.75" customHeight="1" x14ac:dyDescent="0.2">
      <c r="A257" s="63"/>
      <c r="B257" s="63"/>
      <c r="C257" s="85"/>
      <c r="D257" s="85"/>
      <c r="E257" s="63"/>
      <c r="F257" s="63"/>
      <c r="G257" s="66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</row>
    <row r="258" spans="1:28" ht="12.75" customHeight="1" x14ac:dyDescent="0.2">
      <c r="A258" s="63"/>
      <c r="B258" s="63"/>
      <c r="C258" s="85"/>
      <c r="D258" s="85"/>
      <c r="E258" s="63"/>
      <c r="F258" s="63"/>
      <c r="G258" s="66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</row>
    <row r="259" spans="1:28" ht="12.75" customHeight="1" x14ac:dyDescent="0.2">
      <c r="A259" s="63"/>
      <c r="B259" s="63"/>
      <c r="C259" s="85"/>
      <c r="D259" s="85"/>
      <c r="E259" s="63"/>
      <c r="F259" s="63"/>
      <c r="G259" s="66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</row>
    <row r="260" spans="1:28" ht="12.75" customHeight="1" x14ac:dyDescent="0.2">
      <c r="A260" s="63"/>
      <c r="B260" s="63"/>
      <c r="C260" s="85"/>
      <c r="D260" s="85"/>
      <c r="E260" s="63"/>
      <c r="F260" s="63"/>
      <c r="G260" s="66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</row>
    <row r="261" spans="1:28" ht="12.75" customHeight="1" x14ac:dyDescent="0.2">
      <c r="A261" s="63"/>
      <c r="B261" s="63"/>
      <c r="C261" s="85"/>
      <c r="D261" s="85"/>
      <c r="E261" s="63"/>
      <c r="F261" s="63"/>
      <c r="G261" s="66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</row>
    <row r="262" spans="1:28" ht="12.75" customHeight="1" x14ac:dyDescent="0.2">
      <c r="A262" s="63"/>
      <c r="B262" s="63"/>
      <c r="C262" s="85"/>
      <c r="D262" s="85"/>
      <c r="E262" s="63"/>
      <c r="F262" s="63"/>
      <c r="G262" s="66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</row>
    <row r="263" spans="1:28" ht="12.75" customHeight="1" x14ac:dyDescent="0.2">
      <c r="A263" s="63"/>
      <c r="B263" s="63"/>
      <c r="C263" s="85"/>
      <c r="D263" s="85"/>
      <c r="E263" s="63"/>
      <c r="F263" s="63"/>
      <c r="G263" s="66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</row>
    <row r="264" spans="1:28" ht="12.75" customHeight="1" x14ac:dyDescent="0.2">
      <c r="A264" s="63"/>
      <c r="B264" s="63"/>
      <c r="C264" s="85"/>
      <c r="D264" s="85"/>
      <c r="E264" s="63"/>
      <c r="F264" s="63"/>
      <c r="G264" s="66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</row>
    <row r="265" spans="1:28" ht="12.75" customHeight="1" x14ac:dyDescent="0.2">
      <c r="A265" s="63"/>
      <c r="B265" s="63"/>
      <c r="C265" s="85"/>
      <c r="D265" s="85"/>
      <c r="E265" s="63"/>
      <c r="F265" s="63"/>
      <c r="G265" s="66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</row>
    <row r="266" spans="1:28" ht="12.75" customHeight="1" x14ac:dyDescent="0.2">
      <c r="A266" s="63"/>
      <c r="B266" s="63"/>
      <c r="C266" s="85"/>
      <c r="D266" s="85"/>
      <c r="E266" s="63"/>
      <c r="F266" s="63"/>
      <c r="G266" s="66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</row>
    <row r="267" spans="1:28" ht="12.75" customHeight="1" x14ac:dyDescent="0.2">
      <c r="A267" s="63"/>
      <c r="B267" s="63"/>
      <c r="C267" s="85"/>
      <c r="D267" s="85"/>
      <c r="E267" s="63"/>
      <c r="F267" s="63"/>
      <c r="G267" s="66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</row>
    <row r="268" spans="1:28" ht="12.75" customHeight="1" x14ac:dyDescent="0.2">
      <c r="A268" s="63"/>
      <c r="B268" s="63"/>
      <c r="C268" s="85"/>
      <c r="D268" s="85"/>
      <c r="E268" s="63"/>
      <c r="F268" s="63"/>
      <c r="G268" s="66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</row>
    <row r="269" spans="1:28" ht="12.75" customHeight="1" x14ac:dyDescent="0.2">
      <c r="A269" s="63"/>
      <c r="B269" s="63"/>
      <c r="C269" s="85"/>
      <c r="D269" s="85"/>
      <c r="E269" s="63"/>
      <c r="F269" s="63"/>
      <c r="G269" s="66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</row>
    <row r="270" spans="1:28" ht="12.75" customHeight="1" x14ac:dyDescent="0.2">
      <c r="A270" s="63"/>
      <c r="B270" s="63"/>
      <c r="C270" s="85"/>
      <c r="D270" s="85"/>
      <c r="E270" s="63"/>
      <c r="F270" s="63"/>
      <c r="G270" s="66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</row>
    <row r="271" spans="1:28" ht="12.75" customHeight="1" x14ac:dyDescent="0.2">
      <c r="A271" s="63"/>
      <c r="B271" s="63"/>
      <c r="C271" s="85"/>
      <c r="D271" s="85"/>
      <c r="E271" s="63"/>
      <c r="F271" s="63"/>
      <c r="G271" s="66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</row>
    <row r="272" spans="1:28" ht="12.75" customHeight="1" x14ac:dyDescent="0.2">
      <c r="A272" s="63"/>
      <c r="B272" s="63"/>
      <c r="C272" s="85"/>
      <c r="D272" s="85"/>
      <c r="E272" s="63"/>
      <c r="F272" s="63"/>
      <c r="G272" s="66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</row>
    <row r="273" spans="1:28" ht="12.75" customHeight="1" x14ac:dyDescent="0.2">
      <c r="A273" s="63"/>
      <c r="B273" s="63"/>
      <c r="C273" s="85"/>
      <c r="D273" s="85"/>
      <c r="E273" s="63"/>
      <c r="F273" s="63"/>
      <c r="G273" s="66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</row>
    <row r="274" spans="1:28" ht="12.75" customHeight="1" x14ac:dyDescent="0.2">
      <c r="A274" s="63"/>
      <c r="B274" s="63"/>
      <c r="C274" s="85"/>
      <c r="D274" s="85"/>
      <c r="E274" s="63"/>
      <c r="F274" s="63"/>
      <c r="G274" s="66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</row>
    <row r="275" spans="1:28" ht="12.75" customHeight="1" x14ac:dyDescent="0.2">
      <c r="A275" s="63"/>
      <c r="B275" s="63"/>
      <c r="C275" s="85"/>
      <c r="D275" s="85"/>
      <c r="E275" s="63"/>
      <c r="F275" s="63"/>
      <c r="G275" s="66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</row>
    <row r="276" spans="1:28" ht="12.75" customHeight="1" x14ac:dyDescent="0.2">
      <c r="A276" s="63"/>
      <c r="B276" s="63"/>
      <c r="C276" s="85"/>
      <c r="D276" s="85"/>
      <c r="E276" s="63"/>
      <c r="F276" s="63"/>
      <c r="G276" s="66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</row>
    <row r="277" spans="1:28" ht="12.75" customHeight="1" x14ac:dyDescent="0.2">
      <c r="A277" s="63"/>
      <c r="B277" s="63"/>
      <c r="C277" s="85"/>
      <c r="D277" s="85"/>
      <c r="E277" s="63"/>
      <c r="F277" s="63"/>
      <c r="G277" s="66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</row>
    <row r="278" spans="1:28" ht="12.75" customHeight="1" x14ac:dyDescent="0.2">
      <c r="A278" s="63"/>
      <c r="B278" s="63"/>
      <c r="C278" s="85"/>
      <c r="D278" s="85"/>
      <c r="E278" s="63"/>
      <c r="F278" s="63"/>
      <c r="G278" s="66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</row>
    <row r="279" spans="1:28" ht="12.75" customHeight="1" x14ac:dyDescent="0.2">
      <c r="A279" s="63"/>
      <c r="B279" s="63"/>
      <c r="C279" s="85"/>
      <c r="D279" s="85"/>
      <c r="E279" s="63"/>
      <c r="F279" s="63"/>
      <c r="G279" s="66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</row>
    <row r="280" spans="1:28" ht="12.75" customHeight="1" x14ac:dyDescent="0.2">
      <c r="A280" s="63"/>
      <c r="B280" s="63"/>
      <c r="C280" s="85"/>
      <c r="D280" s="85"/>
      <c r="E280" s="63"/>
      <c r="F280" s="63"/>
      <c r="G280" s="66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</row>
    <row r="281" spans="1:28" ht="12.75" customHeight="1" x14ac:dyDescent="0.2">
      <c r="A281" s="63"/>
      <c r="B281" s="63"/>
      <c r="C281" s="85"/>
      <c r="D281" s="85"/>
      <c r="E281" s="63"/>
      <c r="F281" s="63"/>
      <c r="G281" s="66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</row>
    <row r="282" spans="1:28" ht="12.75" customHeight="1" x14ac:dyDescent="0.2">
      <c r="A282" s="63"/>
      <c r="B282" s="63"/>
      <c r="C282" s="85"/>
      <c r="D282" s="85"/>
      <c r="E282" s="63"/>
      <c r="F282" s="63"/>
      <c r="G282" s="66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</row>
    <row r="283" spans="1:28" ht="12.75" customHeight="1" x14ac:dyDescent="0.2">
      <c r="A283" s="63"/>
      <c r="B283" s="63"/>
      <c r="C283" s="85"/>
      <c r="D283" s="85"/>
      <c r="E283" s="63"/>
      <c r="F283" s="63"/>
      <c r="G283" s="66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</row>
    <row r="284" spans="1:28" ht="12.75" customHeight="1" x14ac:dyDescent="0.2">
      <c r="A284" s="63"/>
      <c r="B284" s="63"/>
      <c r="C284" s="85"/>
      <c r="D284" s="85"/>
      <c r="E284" s="63"/>
      <c r="F284" s="63"/>
      <c r="G284" s="66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</row>
    <row r="285" spans="1:28" ht="12.75" customHeight="1" x14ac:dyDescent="0.2">
      <c r="A285" s="63"/>
      <c r="B285" s="63"/>
      <c r="C285" s="85"/>
      <c r="D285" s="85"/>
      <c r="E285" s="63"/>
      <c r="F285" s="63"/>
      <c r="G285" s="66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</row>
    <row r="286" spans="1:28" ht="12.75" customHeight="1" x14ac:dyDescent="0.2">
      <c r="A286" s="63"/>
      <c r="B286" s="63"/>
      <c r="C286" s="85"/>
      <c r="D286" s="85"/>
      <c r="E286" s="63"/>
      <c r="F286" s="63"/>
      <c r="G286" s="66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</row>
    <row r="287" spans="1:28" ht="12.75" customHeight="1" x14ac:dyDescent="0.2">
      <c r="A287" s="63"/>
      <c r="B287" s="63"/>
      <c r="C287" s="85"/>
      <c r="D287" s="85"/>
      <c r="E287" s="63"/>
      <c r="F287" s="63"/>
      <c r="G287" s="66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</row>
    <row r="288" spans="1:28" ht="12.75" customHeight="1" x14ac:dyDescent="0.2">
      <c r="A288" s="63"/>
      <c r="B288" s="63"/>
      <c r="C288" s="85"/>
      <c r="D288" s="85"/>
      <c r="E288" s="63"/>
      <c r="F288" s="63"/>
      <c r="G288" s="66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</row>
    <row r="289" spans="1:28" ht="12.75" customHeight="1" x14ac:dyDescent="0.2">
      <c r="A289" s="63"/>
      <c r="B289" s="63"/>
      <c r="C289" s="85"/>
      <c r="D289" s="85"/>
      <c r="E289" s="63"/>
      <c r="F289" s="63"/>
      <c r="G289" s="66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</row>
    <row r="290" spans="1:28" ht="12.75" customHeight="1" x14ac:dyDescent="0.2">
      <c r="A290" s="63"/>
      <c r="B290" s="63"/>
      <c r="C290" s="85"/>
      <c r="D290" s="85"/>
      <c r="E290" s="63"/>
      <c r="F290" s="63"/>
      <c r="G290" s="66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</row>
    <row r="291" spans="1:28" ht="12.75" customHeight="1" x14ac:dyDescent="0.2">
      <c r="A291" s="63"/>
      <c r="B291" s="63"/>
      <c r="C291" s="85"/>
      <c r="D291" s="85"/>
      <c r="E291" s="63"/>
      <c r="F291" s="63"/>
      <c r="G291" s="66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</row>
    <row r="292" spans="1:28" ht="12.75" customHeight="1" x14ac:dyDescent="0.2">
      <c r="A292" s="63"/>
      <c r="B292" s="63"/>
      <c r="C292" s="85"/>
      <c r="D292" s="85"/>
      <c r="E292" s="63"/>
      <c r="F292" s="63"/>
      <c r="G292" s="66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</row>
    <row r="293" spans="1:28" ht="12.75" customHeight="1" x14ac:dyDescent="0.2">
      <c r="A293" s="63"/>
      <c r="B293" s="63"/>
      <c r="C293" s="85"/>
      <c r="D293" s="85"/>
      <c r="E293" s="63"/>
      <c r="F293" s="63"/>
      <c r="G293" s="66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</row>
    <row r="294" spans="1:28" ht="12.75" customHeight="1" x14ac:dyDescent="0.2">
      <c r="A294" s="63"/>
      <c r="B294" s="63"/>
      <c r="C294" s="85"/>
      <c r="D294" s="85"/>
      <c r="E294" s="63"/>
      <c r="F294" s="63"/>
      <c r="G294" s="66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</row>
    <row r="295" spans="1:28" ht="12.75" customHeight="1" x14ac:dyDescent="0.2">
      <c r="A295" s="63"/>
      <c r="B295" s="63"/>
      <c r="C295" s="85"/>
      <c r="D295" s="85"/>
      <c r="E295" s="63"/>
      <c r="F295" s="63"/>
      <c r="G295" s="66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</row>
    <row r="296" spans="1:28" ht="12.75" customHeight="1" x14ac:dyDescent="0.2">
      <c r="A296" s="63"/>
      <c r="B296" s="63"/>
      <c r="C296" s="85"/>
      <c r="D296" s="85"/>
      <c r="E296" s="63"/>
      <c r="F296" s="63"/>
      <c r="G296" s="66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</row>
    <row r="297" spans="1:28" ht="12.75" customHeight="1" x14ac:dyDescent="0.2">
      <c r="A297" s="63"/>
      <c r="B297" s="63"/>
      <c r="C297" s="85"/>
      <c r="D297" s="85"/>
      <c r="E297" s="63"/>
      <c r="F297" s="63"/>
      <c r="G297" s="66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</row>
    <row r="298" spans="1:28" ht="12.75" customHeight="1" x14ac:dyDescent="0.2">
      <c r="A298" s="63"/>
      <c r="B298" s="63"/>
      <c r="C298" s="85"/>
      <c r="D298" s="85"/>
      <c r="E298" s="63"/>
      <c r="F298" s="63"/>
      <c r="G298" s="66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</row>
    <row r="299" spans="1:28" ht="12.75" customHeight="1" x14ac:dyDescent="0.2">
      <c r="A299" s="63"/>
      <c r="B299" s="63"/>
      <c r="C299" s="85"/>
      <c r="D299" s="85"/>
      <c r="E299" s="63"/>
      <c r="F299" s="63"/>
      <c r="G299" s="66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</row>
    <row r="300" spans="1:28" ht="12.75" customHeight="1" x14ac:dyDescent="0.2">
      <c r="A300" s="63"/>
      <c r="B300" s="63"/>
      <c r="C300" s="85"/>
      <c r="D300" s="85"/>
      <c r="E300" s="63"/>
      <c r="F300" s="63"/>
      <c r="G300" s="66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</row>
    <row r="301" spans="1:28" ht="12.75" customHeight="1" x14ac:dyDescent="0.2">
      <c r="A301" s="63"/>
      <c r="B301" s="63"/>
      <c r="C301" s="85"/>
      <c r="D301" s="85"/>
      <c r="E301" s="63"/>
      <c r="F301" s="63"/>
      <c r="G301" s="66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</row>
    <row r="302" spans="1:28" ht="12.75" customHeight="1" x14ac:dyDescent="0.2">
      <c r="A302" s="63"/>
      <c r="B302" s="63"/>
      <c r="C302" s="85"/>
      <c r="D302" s="85"/>
      <c r="E302" s="63"/>
      <c r="F302" s="63"/>
      <c r="G302" s="66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</row>
    <row r="303" spans="1:28" ht="12.75" customHeight="1" x14ac:dyDescent="0.2">
      <c r="A303" s="63"/>
      <c r="B303" s="63"/>
      <c r="C303" s="85"/>
      <c r="D303" s="85"/>
      <c r="E303" s="63"/>
      <c r="F303" s="63"/>
      <c r="G303" s="66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</row>
    <row r="304" spans="1:28" ht="12.75" customHeight="1" x14ac:dyDescent="0.2">
      <c r="A304" s="63"/>
      <c r="B304" s="63"/>
      <c r="C304" s="85"/>
      <c r="D304" s="85"/>
      <c r="E304" s="63"/>
      <c r="F304" s="63"/>
      <c r="G304" s="66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</row>
    <row r="305" spans="1:28" ht="12.75" customHeight="1" x14ac:dyDescent="0.2">
      <c r="A305" s="63"/>
      <c r="B305" s="63"/>
      <c r="C305" s="85"/>
      <c r="D305" s="85"/>
      <c r="E305" s="63"/>
      <c r="F305" s="63"/>
      <c r="G305" s="66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</row>
    <row r="306" spans="1:28" ht="12.75" customHeight="1" x14ac:dyDescent="0.2">
      <c r="A306" s="63"/>
      <c r="B306" s="63"/>
      <c r="C306" s="85"/>
      <c r="D306" s="85"/>
      <c r="E306" s="63"/>
      <c r="F306" s="63"/>
      <c r="G306" s="66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</row>
    <row r="307" spans="1:28" ht="12.75" customHeight="1" x14ac:dyDescent="0.2">
      <c r="A307" s="63"/>
      <c r="B307" s="63"/>
      <c r="C307" s="85"/>
      <c r="D307" s="85"/>
      <c r="E307" s="63"/>
      <c r="F307" s="63"/>
      <c r="G307" s="66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</row>
    <row r="308" spans="1:28" ht="12.75" customHeight="1" x14ac:dyDescent="0.2">
      <c r="A308" s="63"/>
      <c r="B308" s="63"/>
      <c r="C308" s="85"/>
      <c r="D308" s="85"/>
      <c r="E308" s="63"/>
      <c r="F308" s="63"/>
      <c r="G308" s="66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</row>
    <row r="309" spans="1:28" ht="12.75" customHeight="1" x14ac:dyDescent="0.2">
      <c r="A309" s="63"/>
      <c r="B309" s="63"/>
      <c r="C309" s="85"/>
      <c r="D309" s="85"/>
      <c r="E309" s="63"/>
      <c r="F309" s="63"/>
      <c r="G309" s="66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</row>
    <row r="310" spans="1:28" ht="12.75" customHeight="1" x14ac:dyDescent="0.2">
      <c r="A310" s="63"/>
      <c r="B310" s="63"/>
      <c r="C310" s="85"/>
      <c r="D310" s="85"/>
      <c r="E310" s="63"/>
      <c r="F310" s="63"/>
      <c r="G310" s="66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</row>
    <row r="311" spans="1:28" ht="12.75" customHeight="1" x14ac:dyDescent="0.2">
      <c r="A311" s="63"/>
      <c r="B311" s="63"/>
      <c r="C311" s="85"/>
      <c r="D311" s="85"/>
      <c r="E311" s="63"/>
      <c r="F311" s="63"/>
      <c r="G311" s="66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</row>
    <row r="312" spans="1:28" ht="12.75" customHeight="1" x14ac:dyDescent="0.2">
      <c r="A312" s="63"/>
      <c r="B312" s="63"/>
      <c r="C312" s="85"/>
      <c r="D312" s="85"/>
      <c r="E312" s="63"/>
      <c r="F312" s="63"/>
      <c r="G312" s="66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</row>
    <row r="313" spans="1:28" ht="12.75" customHeight="1" x14ac:dyDescent="0.2">
      <c r="A313" s="63"/>
      <c r="B313" s="63"/>
      <c r="C313" s="85"/>
      <c r="D313" s="85"/>
      <c r="E313" s="63"/>
      <c r="F313" s="63"/>
      <c r="G313" s="66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</row>
    <row r="314" spans="1:28" ht="12.75" customHeight="1" x14ac:dyDescent="0.2">
      <c r="A314" s="63"/>
      <c r="B314" s="63"/>
      <c r="C314" s="85"/>
      <c r="D314" s="85"/>
      <c r="E314" s="63"/>
      <c r="F314" s="63"/>
      <c r="G314" s="66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</row>
    <row r="315" spans="1:28" ht="12.75" customHeight="1" x14ac:dyDescent="0.2">
      <c r="A315" s="63"/>
      <c r="B315" s="63"/>
      <c r="C315" s="85"/>
      <c r="D315" s="85"/>
      <c r="E315" s="63"/>
      <c r="F315" s="63"/>
      <c r="G315" s="66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</row>
    <row r="316" spans="1:28" ht="12.75" customHeight="1" x14ac:dyDescent="0.2">
      <c r="A316" s="63"/>
      <c r="B316" s="63"/>
      <c r="C316" s="85"/>
      <c r="D316" s="85"/>
      <c r="E316" s="63"/>
      <c r="F316" s="63"/>
      <c r="G316" s="66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</row>
    <row r="317" spans="1:28" ht="12.75" customHeight="1" x14ac:dyDescent="0.2">
      <c r="A317" s="63"/>
      <c r="B317" s="63"/>
      <c r="C317" s="85"/>
      <c r="D317" s="85"/>
      <c r="E317" s="63"/>
      <c r="F317" s="63"/>
      <c r="G317" s="66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</row>
    <row r="318" spans="1:28" ht="12.75" customHeight="1" x14ac:dyDescent="0.2">
      <c r="A318" s="63"/>
      <c r="B318" s="63"/>
      <c r="C318" s="85"/>
      <c r="D318" s="85"/>
      <c r="E318" s="63"/>
      <c r="F318" s="63"/>
      <c r="G318" s="66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</row>
    <row r="319" spans="1:28" ht="12.75" customHeight="1" x14ac:dyDescent="0.2">
      <c r="A319" s="63"/>
      <c r="B319" s="63"/>
      <c r="C319" s="85"/>
      <c r="D319" s="85"/>
      <c r="E319" s="63"/>
      <c r="F319" s="63"/>
      <c r="G319" s="66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</row>
    <row r="320" spans="1:28" ht="12.75" customHeight="1" x14ac:dyDescent="0.2">
      <c r="A320" s="63"/>
      <c r="B320" s="63"/>
      <c r="C320" s="85"/>
      <c r="D320" s="85"/>
      <c r="E320" s="63"/>
      <c r="F320" s="63"/>
      <c r="G320" s="66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</row>
    <row r="321" spans="1:28" ht="12.75" customHeight="1" x14ac:dyDescent="0.2">
      <c r="A321" s="63"/>
      <c r="B321" s="63"/>
      <c r="C321" s="85"/>
      <c r="D321" s="85"/>
      <c r="E321" s="63"/>
      <c r="F321" s="63"/>
      <c r="G321" s="66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</row>
    <row r="322" spans="1:28" ht="12.75" customHeight="1" x14ac:dyDescent="0.2">
      <c r="A322" s="63"/>
      <c r="B322" s="63"/>
      <c r="C322" s="85"/>
      <c r="D322" s="85"/>
      <c r="E322" s="63"/>
      <c r="F322" s="63"/>
      <c r="G322" s="66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</row>
    <row r="323" spans="1:28" ht="12.75" customHeight="1" x14ac:dyDescent="0.2">
      <c r="A323" s="63"/>
      <c r="B323" s="63"/>
      <c r="C323" s="85"/>
      <c r="D323" s="85"/>
      <c r="E323" s="63"/>
      <c r="F323" s="63"/>
      <c r="G323" s="66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</row>
    <row r="324" spans="1:28" ht="12.75" customHeight="1" x14ac:dyDescent="0.2">
      <c r="A324" s="63"/>
      <c r="B324" s="63"/>
      <c r="C324" s="85"/>
      <c r="D324" s="85"/>
      <c r="E324" s="63"/>
      <c r="F324" s="63"/>
      <c r="G324" s="66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</row>
    <row r="325" spans="1:28" ht="12.75" customHeight="1" x14ac:dyDescent="0.2">
      <c r="A325" s="63"/>
      <c r="B325" s="63"/>
      <c r="C325" s="85"/>
      <c r="D325" s="85"/>
      <c r="E325" s="63"/>
      <c r="F325" s="63"/>
      <c r="G325" s="66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</row>
    <row r="326" spans="1:28" ht="12.75" customHeight="1" x14ac:dyDescent="0.2">
      <c r="A326" s="63"/>
      <c r="B326" s="63"/>
      <c r="C326" s="85"/>
      <c r="D326" s="85"/>
      <c r="E326" s="63"/>
      <c r="F326" s="63"/>
      <c r="G326" s="66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</row>
    <row r="327" spans="1:28" ht="12.75" customHeight="1" x14ac:dyDescent="0.2">
      <c r="A327" s="63"/>
      <c r="B327" s="63"/>
      <c r="C327" s="85"/>
      <c r="D327" s="85"/>
      <c r="E327" s="63"/>
      <c r="F327" s="63"/>
      <c r="G327" s="66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</row>
    <row r="328" spans="1:28" ht="12.75" customHeight="1" x14ac:dyDescent="0.2">
      <c r="A328" s="63"/>
      <c r="B328" s="63"/>
      <c r="C328" s="85"/>
      <c r="D328" s="85"/>
      <c r="E328" s="63"/>
      <c r="F328" s="63"/>
      <c r="G328" s="66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</row>
    <row r="329" spans="1:28" ht="12.75" customHeight="1" x14ac:dyDescent="0.2">
      <c r="A329" s="63"/>
      <c r="B329" s="63"/>
      <c r="C329" s="85"/>
      <c r="D329" s="85"/>
      <c r="E329" s="63"/>
      <c r="F329" s="63"/>
      <c r="G329" s="66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</row>
    <row r="330" spans="1:28" ht="12.75" customHeight="1" x14ac:dyDescent="0.2">
      <c r="A330" s="63"/>
      <c r="B330" s="63"/>
      <c r="C330" s="85"/>
      <c r="D330" s="85"/>
      <c r="E330" s="63"/>
      <c r="F330" s="63"/>
      <c r="G330" s="66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</row>
    <row r="331" spans="1:28" ht="12.75" customHeight="1" x14ac:dyDescent="0.2">
      <c r="A331" s="63"/>
      <c r="B331" s="63"/>
      <c r="C331" s="85"/>
      <c r="D331" s="85"/>
      <c r="E331" s="63"/>
      <c r="F331" s="63"/>
      <c r="G331" s="66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</row>
    <row r="332" spans="1:28" ht="12.75" customHeight="1" x14ac:dyDescent="0.2">
      <c r="A332" s="63"/>
      <c r="B332" s="63"/>
      <c r="C332" s="85"/>
      <c r="D332" s="85"/>
      <c r="E332" s="63"/>
      <c r="F332" s="63"/>
      <c r="G332" s="66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</row>
    <row r="333" spans="1:28" ht="12.75" customHeight="1" x14ac:dyDescent="0.2">
      <c r="A333" s="63"/>
      <c r="B333" s="63"/>
      <c r="C333" s="85"/>
      <c r="D333" s="85"/>
      <c r="E333" s="63"/>
      <c r="F333" s="63"/>
      <c r="G333" s="66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</row>
    <row r="334" spans="1:28" ht="12.75" customHeight="1" x14ac:dyDescent="0.2">
      <c r="A334" s="63"/>
      <c r="B334" s="63"/>
      <c r="C334" s="85"/>
      <c r="D334" s="85"/>
      <c r="E334" s="63"/>
      <c r="F334" s="63"/>
      <c r="G334" s="66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</row>
    <row r="335" spans="1:28" ht="12.75" customHeight="1" x14ac:dyDescent="0.2">
      <c r="A335" s="63"/>
      <c r="B335" s="63"/>
      <c r="C335" s="85"/>
      <c r="D335" s="85"/>
      <c r="E335" s="63"/>
      <c r="F335" s="63"/>
      <c r="G335" s="66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</row>
    <row r="336" spans="1:28" ht="12.75" customHeight="1" x14ac:dyDescent="0.2">
      <c r="A336" s="63"/>
      <c r="B336" s="63"/>
      <c r="C336" s="85"/>
      <c r="D336" s="85"/>
      <c r="E336" s="63"/>
      <c r="F336" s="63"/>
      <c r="G336" s="66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</row>
    <row r="337" spans="1:28" ht="12.75" customHeight="1" x14ac:dyDescent="0.2">
      <c r="A337" s="63"/>
      <c r="B337" s="63"/>
      <c r="C337" s="85"/>
      <c r="D337" s="85"/>
      <c r="E337" s="63"/>
      <c r="F337" s="63"/>
      <c r="G337" s="66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</row>
    <row r="338" spans="1:28" ht="12.75" customHeight="1" x14ac:dyDescent="0.2">
      <c r="A338" s="63"/>
      <c r="B338" s="63"/>
      <c r="C338" s="85"/>
      <c r="D338" s="85"/>
      <c r="E338" s="63"/>
      <c r="F338" s="63"/>
      <c r="G338" s="66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</row>
    <row r="339" spans="1:28" ht="12.75" customHeight="1" x14ac:dyDescent="0.2">
      <c r="A339" s="63"/>
      <c r="B339" s="63"/>
      <c r="C339" s="85"/>
      <c r="D339" s="85"/>
      <c r="E339" s="63"/>
      <c r="F339" s="63"/>
      <c r="G339" s="66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</row>
    <row r="340" spans="1:28" ht="12.75" customHeight="1" x14ac:dyDescent="0.2">
      <c r="A340" s="63"/>
      <c r="B340" s="63"/>
      <c r="C340" s="85"/>
      <c r="D340" s="85"/>
      <c r="E340" s="63"/>
      <c r="F340" s="63"/>
      <c r="G340" s="66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</row>
    <row r="341" spans="1:28" ht="12.75" customHeight="1" x14ac:dyDescent="0.2">
      <c r="A341" s="63"/>
      <c r="B341" s="63"/>
      <c r="C341" s="85"/>
      <c r="D341" s="85"/>
      <c r="E341" s="63"/>
      <c r="F341" s="63"/>
      <c r="G341" s="66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</row>
    <row r="342" spans="1:28" ht="12.75" customHeight="1" x14ac:dyDescent="0.2">
      <c r="A342" s="63"/>
      <c r="B342" s="63"/>
      <c r="C342" s="85"/>
      <c r="D342" s="85"/>
      <c r="E342" s="63"/>
      <c r="F342" s="63"/>
      <c r="G342" s="66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</row>
    <row r="343" spans="1:28" ht="12.75" customHeight="1" x14ac:dyDescent="0.2">
      <c r="A343" s="63"/>
      <c r="B343" s="63"/>
      <c r="C343" s="85"/>
      <c r="D343" s="85"/>
      <c r="E343" s="63"/>
      <c r="F343" s="63"/>
      <c r="G343" s="66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</row>
    <row r="344" spans="1:28" ht="12.75" customHeight="1" x14ac:dyDescent="0.2">
      <c r="A344" s="63"/>
      <c r="B344" s="63"/>
      <c r="C344" s="85"/>
      <c r="D344" s="85"/>
      <c r="E344" s="63"/>
      <c r="F344" s="63"/>
      <c r="G344" s="66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</row>
    <row r="345" spans="1:28" ht="12.75" customHeight="1" x14ac:dyDescent="0.2">
      <c r="A345" s="63"/>
      <c r="B345" s="63"/>
      <c r="C345" s="85"/>
      <c r="D345" s="85"/>
      <c r="E345" s="63"/>
      <c r="F345" s="63"/>
      <c r="G345" s="66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</row>
    <row r="346" spans="1:28" ht="12.75" customHeight="1" x14ac:dyDescent="0.2">
      <c r="A346" s="63"/>
      <c r="B346" s="63"/>
      <c r="C346" s="85"/>
      <c r="D346" s="85"/>
      <c r="E346" s="63"/>
      <c r="F346" s="63"/>
      <c r="G346" s="66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</row>
    <row r="347" spans="1:28" ht="12.75" customHeight="1" x14ac:dyDescent="0.2">
      <c r="A347" s="63"/>
      <c r="B347" s="63"/>
      <c r="C347" s="85"/>
      <c r="D347" s="85"/>
      <c r="E347" s="63"/>
      <c r="F347" s="63"/>
      <c r="G347" s="66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</row>
    <row r="348" spans="1:28" ht="12.75" customHeight="1" x14ac:dyDescent="0.2">
      <c r="A348" s="63"/>
      <c r="B348" s="63"/>
      <c r="C348" s="85"/>
      <c r="D348" s="85"/>
      <c r="E348" s="63"/>
      <c r="F348" s="63"/>
      <c r="G348" s="66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</row>
    <row r="349" spans="1:28" ht="12.75" customHeight="1" x14ac:dyDescent="0.2">
      <c r="A349" s="63"/>
      <c r="B349" s="63"/>
      <c r="C349" s="85"/>
      <c r="D349" s="85"/>
      <c r="E349" s="63"/>
      <c r="F349" s="63"/>
      <c r="G349" s="66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</row>
    <row r="350" spans="1:28" ht="12.75" customHeight="1" x14ac:dyDescent="0.2">
      <c r="A350" s="63"/>
      <c r="B350" s="63"/>
      <c r="C350" s="85"/>
      <c r="D350" s="85"/>
      <c r="E350" s="63"/>
      <c r="F350" s="63"/>
      <c r="G350" s="66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</row>
    <row r="351" spans="1:28" ht="12.75" customHeight="1" x14ac:dyDescent="0.2">
      <c r="A351" s="63"/>
      <c r="B351" s="63"/>
      <c r="C351" s="85"/>
      <c r="D351" s="85"/>
      <c r="E351" s="63"/>
      <c r="F351" s="63"/>
      <c r="G351" s="66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</row>
    <row r="352" spans="1:28" ht="12.75" customHeight="1" x14ac:dyDescent="0.2">
      <c r="A352" s="63"/>
      <c r="B352" s="63"/>
      <c r="C352" s="85"/>
      <c r="D352" s="85"/>
      <c r="E352" s="63"/>
      <c r="F352" s="63"/>
      <c r="G352" s="66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</row>
    <row r="353" spans="1:28" ht="12.75" customHeight="1" x14ac:dyDescent="0.2">
      <c r="A353" s="63"/>
      <c r="B353" s="63"/>
      <c r="C353" s="85"/>
      <c r="D353" s="85"/>
      <c r="E353" s="63"/>
      <c r="F353" s="63"/>
      <c r="G353" s="66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</row>
    <row r="354" spans="1:28" ht="12.75" customHeight="1" x14ac:dyDescent="0.2">
      <c r="A354" s="63"/>
      <c r="B354" s="63"/>
      <c r="C354" s="85"/>
      <c r="D354" s="85"/>
      <c r="E354" s="63"/>
      <c r="F354" s="63"/>
      <c r="G354" s="66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</row>
    <row r="355" spans="1:28" ht="12.75" customHeight="1" x14ac:dyDescent="0.2">
      <c r="A355" s="63"/>
      <c r="B355" s="63"/>
      <c r="C355" s="85"/>
      <c r="D355" s="85"/>
      <c r="E355" s="63"/>
      <c r="F355" s="63"/>
      <c r="G355" s="66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</row>
    <row r="356" spans="1:28" ht="12.75" customHeight="1" x14ac:dyDescent="0.2">
      <c r="A356" s="63"/>
      <c r="B356" s="63"/>
      <c r="C356" s="85"/>
      <c r="D356" s="85"/>
      <c r="E356" s="63"/>
      <c r="F356" s="63"/>
      <c r="G356" s="66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</row>
    <row r="357" spans="1:28" ht="12.75" customHeight="1" x14ac:dyDescent="0.2">
      <c r="A357" s="63"/>
      <c r="B357" s="63"/>
      <c r="C357" s="85"/>
      <c r="D357" s="85"/>
      <c r="E357" s="63"/>
      <c r="F357" s="63"/>
      <c r="G357" s="66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</row>
    <row r="358" spans="1:28" ht="12.75" customHeight="1" x14ac:dyDescent="0.2">
      <c r="A358" s="63"/>
      <c r="B358" s="63"/>
      <c r="C358" s="85"/>
      <c r="D358" s="85"/>
      <c r="E358" s="63"/>
      <c r="F358" s="63"/>
      <c r="G358" s="66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</row>
    <row r="359" spans="1:28" ht="12.75" customHeight="1" x14ac:dyDescent="0.2">
      <c r="A359" s="63"/>
      <c r="B359" s="63"/>
      <c r="C359" s="85"/>
      <c r="D359" s="85"/>
      <c r="E359" s="63"/>
      <c r="F359" s="63"/>
      <c r="G359" s="66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</row>
    <row r="360" spans="1:28" ht="12.75" customHeight="1" x14ac:dyDescent="0.2">
      <c r="A360" s="63"/>
      <c r="B360" s="63"/>
      <c r="C360" s="85"/>
      <c r="D360" s="85"/>
      <c r="E360" s="63"/>
      <c r="F360" s="63"/>
      <c r="G360" s="66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</row>
    <row r="361" spans="1:28" ht="12.75" customHeight="1" x14ac:dyDescent="0.2">
      <c r="A361" s="63"/>
      <c r="B361" s="63"/>
      <c r="C361" s="85"/>
      <c r="D361" s="85"/>
      <c r="E361" s="63"/>
      <c r="F361" s="63"/>
      <c r="G361" s="66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</row>
    <row r="362" spans="1:28" ht="12.75" customHeight="1" x14ac:dyDescent="0.2">
      <c r="A362" s="63"/>
      <c r="B362" s="63"/>
      <c r="C362" s="85"/>
      <c r="D362" s="85"/>
      <c r="E362" s="63"/>
      <c r="F362" s="63"/>
      <c r="G362" s="66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</row>
    <row r="363" spans="1:28" ht="12.75" customHeight="1" x14ac:dyDescent="0.2">
      <c r="A363" s="63"/>
      <c r="B363" s="63"/>
      <c r="C363" s="85"/>
      <c r="D363" s="85"/>
      <c r="E363" s="63"/>
      <c r="F363" s="63"/>
      <c r="G363" s="66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</row>
    <row r="364" spans="1:28" ht="12.75" customHeight="1" x14ac:dyDescent="0.2">
      <c r="A364" s="63"/>
      <c r="B364" s="63"/>
      <c r="C364" s="85"/>
      <c r="D364" s="85"/>
      <c r="E364" s="63"/>
      <c r="F364" s="63"/>
      <c r="G364" s="66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</row>
    <row r="365" spans="1:28" ht="12.75" customHeight="1" x14ac:dyDescent="0.2">
      <c r="A365" s="63"/>
      <c r="B365" s="63"/>
      <c r="C365" s="85"/>
      <c r="D365" s="85"/>
      <c r="E365" s="63"/>
      <c r="F365" s="63"/>
      <c r="G365" s="66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</row>
    <row r="366" spans="1:28" ht="12.75" customHeight="1" x14ac:dyDescent="0.2">
      <c r="A366" s="63"/>
      <c r="B366" s="63"/>
      <c r="C366" s="85"/>
      <c r="D366" s="85"/>
      <c r="E366" s="63"/>
      <c r="F366" s="63"/>
      <c r="G366" s="66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</row>
    <row r="367" spans="1:28" ht="12.75" customHeight="1" x14ac:dyDescent="0.2">
      <c r="A367" s="63"/>
      <c r="B367" s="63"/>
      <c r="C367" s="85"/>
      <c r="D367" s="85"/>
      <c r="E367" s="63"/>
      <c r="F367" s="63"/>
      <c r="G367" s="66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</row>
    <row r="368" spans="1:28" ht="12.75" customHeight="1" x14ac:dyDescent="0.2">
      <c r="A368" s="63"/>
      <c r="B368" s="63"/>
      <c r="C368" s="85"/>
      <c r="D368" s="85"/>
      <c r="E368" s="63"/>
      <c r="F368" s="63"/>
      <c r="G368" s="66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</row>
    <row r="369" spans="1:28" ht="12.75" customHeight="1" x14ac:dyDescent="0.2">
      <c r="A369" s="63"/>
      <c r="B369" s="63"/>
      <c r="C369" s="85"/>
      <c r="D369" s="85"/>
      <c r="E369" s="63"/>
      <c r="F369" s="63"/>
      <c r="G369" s="66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</row>
    <row r="370" spans="1:28" ht="12.75" customHeight="1" x14ac:dyDescent="0.2">
      <c r="A370" s="63"/>
      <c r="B370" s="63"/>
      <c r="C370" s="85"/>
      <c r="D370" s="85"/>
      <c r="E370" s="63"/>
      <c r="F370" s="63"/>
      <c r="G370" s="66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</row>
    <row r="371" spans="1:28" ht="12.75" customHeight="1" x14ac:dyDescent="0.2">
      <c r="A371" s="63"/>
      <c r="B371" s="63"/>
      <c r="C371" s="85"/>
      <c r="D371" s="85"/>
      <c r="E371" s="63"/>
      <c r="F371" s="63"/>
      <c r="G371" s="66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</row>
    <row r="372" spans="1:28" ht="12.75" customHeight="1" x14ac:dyDescent="0.2">
      <c r="A372" s="63"/>
      <c r="B372" s="63"/>
      <c r="C372" s="85"/>
      <c r="D372" s="85"/>
      <c r="E372" s="63"/>
      <c r="F372" s="63"/>
      <c r="G372" s="66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</row>
    <row r="373" spans="1:28" ht="12.75" customHeight="1" x14ac:dyDescent="0.2">
      <c r="A373" s="63"/>
      <c r="B373" s="63"/>
      <c r="C373" s="85"/>
      <c r="D373" s="85"/>
      <c r="E373" s="63"/>
      <c r="F373" s="63"/>
      <c r="G373" s="66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</row>
    <row r="374" spans="1:28" ht="12.75" customHeight="1" x14ac:dyDescent="0.2">
      <c r="A374" s="63"/>
      <c r="B374" s="63"/>
      <c r="C374" s="85"/>
      <c r="D374" s="85"/>
      <c r="E374" s="63"/>
      <c r="F374" s="63"/>
      <c r="G374" s="66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</row>
    <row r="375" spans="1:28" ht="12.75" customHeight="1" x14ac:dyDescent="0.2">
      <c r="A375" s="63"/>
      <c r="B375" s="63"/>
      <c r="C375" s="85"/>
      <c r="D375" s="85"/>
      <c r="E375" s="63"/>
      <c r="F375" s="63"/>
      <c r="G375" s="66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</row>
    <row r="376" spans="1:28" ht="12.75" customHeight="1" x14ac:dyDescent="0.2">
      <c r="A376" s="63"/>
      <c r="B376" s="63"/>
      <c r="C376" s="85"/>
      <c r="D376" s="85"/>
      <c r="E376" s="63"/>
      <c r="F376" s="63"/>
      <c r="G376" s="66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</row>
    <row r="377" spans="1:28" ht="12.75" customHeight="1" x14ac:dyDescent="0.2">
      <c r="A377" s="63"/>
      <c r="B377" s="63"/>
      <c r="C377" s="85"/>
      <c r="D377" s="85"/>
      <c r="E377" s="63"/>
      <c r="F377" s="63"/>
      <c r="G377" s="66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</row>
    <row r="378" spans="1:28" ht="12.75" customHeight="1" x14ac:dyDescent="0.2">
      <c r="A378" s="63"/>
      <c r="B378" s="63"/>
      <c r="C378" s="85"/>
      <c r="D378" s="85"/>
      <c r="E378" s="63"/>
      <c r="F378" s="63"/>
      <c r="G378" s="66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</row>
    <row r="379" spans="1:28" ht="12.75" customHeight="1" x14ac:dyDescent="0.2">
      <c r="A379" s="63"/>
      <c r="B379" s="63"/>
      <c r="C379" s="85"/>
      <c r="D379" s="85"/>
      <c r="E379" s="63"/>
      <c r="F379" s="63"/>
      <c r="G379" s="66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</row>
    <row r="380" spans="1:28" ht="12.75" customHeight="1" x14ac:dyDescent="0.2">
      <c r="A380" s="63"/>
      <c r="B380" s="63"/>
      <c r="C380" s="85"/>
      <c r="D380" s="85"/>
      <c r="E380" s="63"/>
      <c r="F380" s="63"/>
      <c r="G380" s="66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</row>
    <row r="381" spans="1:28" ht="12.75" customHeight="1" x14ac:dyDescent="0.2">
      <c r="A381" s="63"/>
      <c r="B381" s="63"/>
      <c r="C381" s="85"/>
      <c r="D381" s="85"/>
      <c r="E381" s="63"/>
      <c r="F381" s="63"/>
      <c r="G381" s="66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</row>
    <row r="382" spans="1:28" ht="12.75" customHeight="1" x14ac:dyDescent="0.2">
      <c r="A382" s="63"/>
      <c r="B382" s="63"/>
      <c r="C382" s="85"/>
      <c r="D382" s="85"/>
      <c r="E382" s="63"/>
      <c r="F382" s="63"/>
      <c r="G382" s="66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</row>
    <row r="383" spans="1:28" ht="12.75" customHeight="1" x14ac:dyDescent="0.2">
      <c r="A383" s="63"/>
      <c r="B383" s="63"/>
      <c r="C383" s="85"/>
      <c r="D383" s="85"/>
      <c r="E383" s="63"/>
      <c r="F383" s="63"/>
      <c r="G383" s="66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</row>
    <row r="384" spans="1:28" ht="12.75" customHeight="1" x14ac:dyDescent="0.2">
      <c r="A384" s="63"/>
      <c r="B384" s="63"/>
      <c r="C384" s="85"/>
      <c r="D384" s="85"/>
      <c r="E384" s="63"/>
      <c r="F384" s="63"/>
      <c r="G384" s="66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</row>
    <row r="385" spans="1:28" ht="12.75" customHeight="1" x14ac:dyDescent="0.2">
      <c r="A385" s="63"/>
      <c r="B385" s="63"/>
      <c r="C385" s="85"/>
      <c r="D385" s="85"/>
      <c r="E385" s="63"/>
      <c r="F385" s="63"/>
      <c r="G385" s="66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</row>
    <row r="386" spans="1:28" ht="12.75" customHeight="1" x14ac:dyDescent="0.2">
      <c r="A386" s="63"/>
      <c r="B386" s="63"/>
      <c r="C386" s="85"/>
      <c r="D386" s="85"/>
      <c r="E386" s="63"/>
      <c r="F386" s="63"/>
      <c r="G386" s="66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</row>
    <row r="387" spans="1:28" ht="12.75" customHeight="1" x14ac:dyDescent="0.2">
      <c r="A387" s="63"/>
      <c r="B387" s="63"/>
      <c r="C387" s="85"/>
      <c r="D387" s="85"/>
      <c r="E387" s="63"/>
      <c r="F387" s="63"/>
      <c r="G387" s="66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</row>
    <row r="388" spans="1:28" ht="12.75" customHeight="1" x14ac:dyDescent="0.2">
      <c r="A388" s="63"/>
      <c r="B388" s="63"/>
      <c r="C388" s="85"/>
      <c r="D388" s="85"/>
      <c r="E388" s="63"/>
      <c r="F388" s="63"/>
      <c r="G388" s="66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</row>
    <row r="389" spans="1:28" ht="12.75" customHeight="1" x14ac:dyDescent="0.2">
      <c r="A389" s="63"/>
      <c r="B389" s="63"/>
      <c r="C389" s="85"/>
      <c r="D389" s="85"/>
      <c r="E389" s="63"/>
      <c r="F389" s="63"/>
      <c r="G389" s="66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</row>
    <row r="390" spans="1:28" ht="12.75" customHeight="1" x14ac:dyDescent="0.2">
      <c r="A390" s="63"/>
      <c r="B390" s="63"/>
      <c r="C390" s="85"/>
      <c r="D390" s="85"/>
      <c r="E390" s="63"/>
      <c r="F390" s="63"/>
      <c r="G390" s="66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</row>
    <row r="391" spans="1:28" ht="12.75" customHeight="1" x14ac:dyDescent="0.2">
      <c r="A391" s="63"/>
      <c r="B391" s="63"/>
      <c r="C391" s="85"/>
      <c r="D391" s="85"/>
      <c r="E391" s="63"/>
      <c r="F391" s="63"/>
      <c r="G391" s="66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</row>
    <row r="392" spans="1:28" ht="12.75" customHeight="1" x14ac:dyDescent="0.2">
      <c r="A392" s="63"/>
      <c r="B392" s="63"/>
      <c r="C392" s="85"/>
      <c r="D392" s="85"/>
      <c r="E392" s="63"/>
      <c r="F392" s="63"/>
      <c r="G392" s="66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</row>
    <row r="393" spans="1:28" ht="12.75" customHeight="1" x14ac:dyDescent="0.2">
      <c r="A393" s="63"/>
      <c r="B393" s="63"/>
      <c r="C393" s="85"/>
      <c r="D393" s="85"/>
      <c r="E393" s="63"/>
      <c r="F393" s="63"/>
      <c r="G393" s="66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</row>
    <row r="394" spans="1:28" ht="12.75" customHeight="1" x14ac:dyDescent="0.2">
      <c r="A394" s="63"/>
      <c r="B394" s="63"/>
      <c r="C394" s="85"/>
      <c r="D394" s="85"/>
      <c r="E394" s="63"/>
      <c r="F394" s="63"/>
      <c r="G394" s="66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</row>
    <row r="395" spans="1:28" ht="12.75" customHeight="1" x14ac:dyDescent="0.2">
      <c r="A395" s="63"/>
      <c r="B395" s="63"/>
      <c r="C395" s="85"/>
      <c r="D395" s="85"/>
      <c r="E395" s="63"/>
      <c r="F395" s="63"/>
      <c r="G395" s="66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</row>
    <row r="396" spans="1:28" ht="12.75" customHeight="1" x14ac:dyDescent="0.2">
      <c r="A396" s="63"/>
      <c r="B396" s="63"/>
      <c r="C396" s="85"/>
      <c r="D396" s="85"/>
      <c r="E396" s="63"/>
      <c r="F396" s="63"/>
      <c r="G396" s="66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</row>
    <row r="397" spans="1:28" ht="12.75" customHeight="1" x14ac:dyDescent="0.2">
      <c r="A397" s="63"/>
      <c r="B397" s="63"/>
      <c r="C397" s="85"/>
      <c r="D397" s="85"/>
      <c r="E397" s="63"/>
      <c r="F397" s="63"/>
      <c r="G397" s="66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</row>
    <row r="398" spans="1:28" ht="12.75" customHeight="1" x14ac:dyDescent="0.2">
      <c r="A398" s="63"/>
      <c r="B398" s="63"/>
      <c r="C398" s="85"/>
      <c r="D398" s="85"/>
      <c r="E398" s="63"/>
      <c r="F398" s="63"/>
      <c r="G398" s="66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</row>
    <row r="399" spans="1:28" ht="12.75" customHeight="1" x14ac:dyDescent="0.2">
      <c r="A399" s="63"/>
      <c r="B399" s="63"/>
      <c r="C399" s="85"/>
      <c r="D399" s="85"/>
      <c r="E399" s="63"/>
      <c r="F399" s="63"/>
      <c r="G399" s="66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</row>
    <row r="400" spans="1:28" ht="12.75" customHeight="1" x14ac:dyDescent="0.2">
      <c r="A400" s="63"/>
      <c r="B400" s="63"/>
      <c r="C400" s="85"/>
      <c r="D400" s="85"/>
      <c r="E400" s="63"/>
      <c r="F400" s="63"/>
      <c r="G400" s="66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</row>
    <row r="401" spans="1:28" ht="12.75" customHeight="1" x14ac:dyDescent="0.2">
      <c r="A401" s="63"/>
      <c r="B401" s="63"/>
      <c r="C401" s="85"/>
      <c r="D401" s="85"/>
      <c r="E401" s="63"/>
      <c r="F401" s="63"/>
      <c r="G401" s="66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</row>
    <row r="402" spans="1:28" ht="12.75" customHeight="1" x14ac:dyDescent="0.2">
      <c r="A402" s="63"/>
      <c r="B402" s="63"/>
      <c r="C402" s="85"/>
      <c r="D402" s="85"/>
      <c r="E402" s="63"/>
      <c r="F402" s="63"/>
      <c r="G402" s="66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</row>
    <row r="403" spans="1:28" ht="12.75" customHeight="1" x14ac:dyDescent="0.2">
      <c r="A403" s="63"/>
      <c r="B403" s="63"/>
      <c r="C403" s="85"/>
      <c r="D403" s="85"/>
      <c r="E403" s="63"/>
      <c r="F403" s="63"/>
      <c r="G403" s="66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</row>
    <row r="404" spans="1:28" ht="12.75" customHeight="1" x14ac:dyDescent="0.2">
      <c r="A404" s="63"/>
      <c r="B404" s="63"/>
      <c r="C404" s="85"/>
      <c r="D404" s="85"/>
      <c r="E404" s="63"/>
      <c r="F404" s="63"/>
      <c r="G404" s="66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</row>
    <row r="405" spans="1:28" ht="12.75" customHeight="1" x14ac:dyDescent="0.2">
      <c r="A405" s="63"/>
      <c r="B405" s="63"/>
      <c r="C405" s="85"/>
      <c r="D405" s="85"/>
      <c r="E405" s="63"/>
      <c r="F405" s="63"/>
      <c r="G405" s="66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</row>
    <row r="406" spans="1:28" ht="12.75" customHeight="1" x14ac:dyDescent="0.2">
      <c r="A406" s="63"/>
      <c r="B406" s="63"/>
      <c r="C406" s="85"/>
      <c r="D406" s="85"/>
      <c r="E406" s="63"/>
      <c r="F406" s="63"/>
      <c r="G406" s="66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</row>
    <row r="407" spans="1:28" ht="12.75" customHeight="1" x14ac:dyDescent="0.2">
      <c r="A407" s="63"/>
      <c r="B407" s="63"/>
      <c r="C407" s="85"/>
      <c r="D407" s="85"/>
      <c r="E407" s="63"/>
      <c r="F407" s="63"/>
      <c r="G407" s="66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</row>
    <row r="408" spans="1:28" ht="12.75" customHeight="1" x14ac:dyDescent="0.2">
      <c r="A408" s="63"/>
      <c r="B408" s="63"/>
      <c r="C408" s="85"/>
      <c r="D408" s="85"/>
      <c r="E408" s="63"/>
      <c r="F408" s="63"/>
      <c r="G408" s="66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</row>
    <row r="409" spans="1:28" ht="12.75" customHeight="1" x14ac:dyDescent="0.2">
      <c r="A409" s="63"/>
      <c r="B409" s="63"/>
      <c r="C409" s="85"/>
      <c r="D409" s="85"/>
      <c r="E409" s="63"/>
      <c r="F409" s="63"/>
      <c r="G409" s="66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</row>
    <row r="410" spans="1:28" ht="12.75" customHeight="1" x14ac:dyDescent="0.2">
      <c r="A410" s="63"/>
      <c r="B410" s="63"/>
      <c r="C410" s="85"/>
      <c r="D410" s="85"/>
      <c r="E410" s="63"/>
      <c r="F410" s="63"/>
      <c r="G410" s="66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</row>
    <row r="411" spans="1:28" ht="12.75" customHeight="1" x14ac:dyDescent="0.2">
      <c r="A411" s="63"/>
      <c r="B411" s="63"/>
      <c r="C411" s="85"/>
      <c r="D411" s="85"/>
      <c r="E411" s="63"/>
      <c r="F411" s="63"/>
      <c r="G411" s="66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</row>
    <row r="412" spans="1:28" ht="12.75" customHeight="1" x14ac:dyDescent="0.2">
      <c r="A412" s="63"/>
      <c r="B412" s="63"/>
      <c r="C412" s="85"/>
      <c r="D412" s="85"/>
      <c r="E412" s="63"/>
      <c r="F412" s="63"/>
      <c r="G412" s="66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</row>
    <row r="413" spans="1:28" ht="12.75" customHeight="1" x14ac:dyDescent="0.2">
      <c r="A413" s="63"/>
      <c r="B413" s="63"/>
      <c r="C413" s="85"/>
      <c r="D413" s="85"/>
      <c r="E413" s="63"/>
      <c r="F413" s="63"/>
      <c r="G413" s="66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</row>
    <row r="414" spans="1:28" ht="12.75" customHeight="1" x14ac:dyDescent="0.2">
      <c r="A414" s="63"/>
      <c r="B414" s="63"/>
      <c r="C414" s="85"/>
      <c r="D414" s="85"/>
      <c r="E414" s="63"/>
      <c r="F414" s="63"/>
      <c r="G414" s="66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</row>
    <row r="415" spans="1:28" ht="12.75" customHeight="1" x14ac:dyDescent="0.2">
      <c r="A415" s="63"/>
      <c r="B415" s="63"/>
      <c r="C415" s="85"/>
      <c r="D415" s="85"/>
      <c r="E415" s="63"/>
      <c r="F415" s="63"/>
      <c r="G415" s="66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</row>
    <row r="416" spans="1:28" ht="12.75" customHeight="1" x14ac:dyDescent="0.2">
      <c r="A416" s="63"/>
      <c r="B416" s="63"/>
      <c r="C416" s="85"/>
      <c r="D416" s="85"/>
      <c r="E416" s="63"/>
      <c r="F416" s="63"/>
      <c r="G416" s="66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</row>
    <row r="417" spans="1:28" ht="12.75" customHeight="1" x14ac:dyDescent="0.2">
      <c r="A417" s="63"/>
      <c r="B417" s="63"/>
      <c r="C417" s="85"/>
      <c r="D417" s="85"/>
      <c r="E417" s="63"/>
      <c r="F417" s="63"/>
      <c r="G417" s="66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</row>
    <row r="418" spans="1:28" ht="12.75" customHeight="1" x14ac:dyDescent="0.2">
      <c r="A418" s="63"/>
      <c r="B418" s="63"/>
      <c r="C418" s="85"/>
      <c r="D418" s="85"/>
      <c r="E418" s="63"/>
      <c r="F418" s="63"/>
      <c r="G418" s="66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</row>
    <row r="419" spans="1:28" ht="12.75" customHeight="1" x14ac:dyDescent="0.2">
      <c r="A419" s="63"/>
      <c r="B419" s="63"/>
      <c r="C419" s="85"/>
      <c r="D419" s="85"/>
      <c r="E419" s="63"/>
      <c r="F419" s="63"/>
      <c r="G419" s="66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</row>
    <row r="420" spans="1:28" ht="12.75" customHeight="1" x14ac:dyDescent="0.2">
      <c r="A420" s="63"/>
      <c r="B420" s="63"/>
      <c r="C420" s="85"/>
      <c r="D420" s="85"/>
      <c r="E420" s="63"/>
      <c r="F420" s="63"/>
      <c r="G420" s="66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</row>
    <row r="421" spans="1:28" ht="12.75" customHeight="1" x14ac:dyDescent="0.2">
      <c r="A421" s="63"/>
      <c r="B421" s="63"/>
      <c r="C421" s="85"/>
      <c r="D421" s="85"/>
      <c r="E421" s="63"/>
      <c r="F421" s="63"/>
      <c r="G421" s="66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</row>
    <row r="422" spans="1:28" ht="12.75" customHeight="1" x14ac:dyDescent="0.2">
      <c r="A422" s="63"/>
      <c r="B422" s="63"/>
      <c r="C422" s="85"/>
      <c r="D422" s="85"/>
      <c r="E422" s="63"/>
      <c r="F422" s="63"/>
      <c r="G422" s="66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</row>
    <row r="423" spans="1:28" ht="12.75" customHeight="1" x14ac:dyDescent="0.2">
      <c r="A423" s="63"/>
      <c r="B423" s="63"/>
      <c r="C423" s="85"/>
      <c r="D423" s="85"/>
      <c r="E423" s="63"/>
      <c r="F423" s="63"/>
      <c r="G423" s="66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</row>
    <row r="424" spans="1:28" ht="12.75" customHeight="1" x14ac:dyDescent="0.2">
      <c r="A424" s="63"/>
      <c r="B424" s="63"/>
      <c r="C424" s="85"/>
      <c r="D424" s="85"/>
      <c r="E424" s="63"/>
      <c r="F424" s="63"/>
      <c r="G424" s="66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</row>
    <row r="425" spans="1:28" ht="12.75" customHeight="1" x14ac:dyDescent="0.2">
      <c r="A425" s="63"/>
      <c r="B425" s="63"/>
      <c r="C425" s="85"/>
      <c r="D425" s="85"/>
      <c r="E425" s="63"/>
      <c r="F425" s="63"/>
      <c r="G425" s="66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</row>
    <row r="426" spans="1:28" ht="12.75" customHeight="1" x14ac:dyDescent="0.2">
      <c r="A426" s="63"/>
      <c r="B426" s="63"/>
      <c r="C426" s="85"/>
      <c r="D426" s="85"/>
      <c r="E426" s="63"/>
      <c r="F426" s="63"/>
      <c r="G426" s="66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</row>
    <row r="427" spans="1:28" ht="12.75" customHeight="1" x14ac:dyDescent="0.2">
      <c r="A427" s="63"/>
      <c r="B427" s="63"/>
      <c r="C427" s="85"/>
      <c r="D427" s="85"/>
      <c r="E427" s="63"/>
      <c r="F427" s="63"/>
      <c r="G427" s="66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</row>
    <row r="428" spans="1:28" ht="12.75" customHeight="1" x14ac:dyDescent="0.2">
      <c r="A428" s="63"/>
      <c r="B428" s="63"/>
      <c r="C428" s="85"/>
      <c r="D428" s="85"/>
      <c r="E428" s="63"/>
      <c r="F428" s="63"/>
      <c r="G428" s="66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</row>
    <row r="429" spans="1:28" ht="12.75" customHeight="1" x14ac:dyDescent="0.2">
      <c r="A429" s="63"/>
      <c r="B429" s="63"/>
      <c r="C429" s="85"/>
      <c r="D429" s="85"/>
      <c r="E429" s="63"/>
      <c r="F429" s="63"/>
      <c r="G429" s="66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</row>
    <row r="430" spans="1:28" ht="12.75" customHeight="1" x14ac:dyDescent="0.2">
      <c r="A430" s="63"/>
      <c r="B430" s="63"/>
      <c r="C430" s="85"/>
      <c r="D430" s="85"/>
      <c r="E430" s="63"/>
      <c r="F430" s="63"/>
      <c r="G430" s="66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</row>
    <row r="431" spans="1:28" ht="12.75" customHeight="1" x14ac:dyDescent="0.2">
      <c r="A431" s="63"/>
      <c r="B431" s="63"/>
      <c r="C431" s="85"/>
      <c r="D431" s="85"/>
      <c r="E431" s="63"/>
      <c r="F431" s="63"/>
      <c r="G431" s="66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</row>
    <row r="432" spans="1:28" ht="12.75" customHeight="1" x14ac:dyDescent="0.2">
      <c r="A432" s="63"/>
      <c r="B432" s="63"/>
      <c r="C432" s="85"/>
      <c r="D432" s="85"/>
      <c r="E432" s="63"/>
      <c r="F432" s="63"/>
      <c r="G432" s="66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</row>
    <row r="433" spans="1:28" ht="12.75" customHeight="1" x14ac:dyDescent="0.2">
      <c r="A433" s="63"/>
      <c r="B433" s="63"/>
      <c r="C433" s="85"/>
      <c r="D433" s="85"/>
      <c r="E433" s="63"/>
      <c r="F433" s="63"/>
      <c r="G433" s="66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</row>
    <row r="434" spans="1:28" ht="12.75" customHeight="1" x14ac:dyDescent="0.2">
      <c r="A434" s="63"/>
      <c r="B434" s="63"/>
      <c r="C434" s="85"/>
      <c r="D434" s="85"/>
      <c r="E434" s="63"/>
      <c r="F434" s="63"/>
      <c r="G434" s="66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</row>
    <row r="435" spans="1:28" ht="12.75" customHeight="1" x14ac:dyDescent="0.2">
      <c r="A435" s="63"/>
      <c r="B435" s="63"/>
      <c r="C435" s="85"/>
      <c r="D435" s="85"/>
      <c r="E435" s="63"/>
      <c r="F435" s="63"/>
      <c r="G435" s="66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</row>
    <row r="436" spans="1:28" ht="12.75" customHeight="1" x14ac:dyDescent="0.2">
      <c r="A436" s="63"/>
      <c r="B436" s="63"/>
      <c r="C436" s="85"/>
      <c r="D436" s="85"/>
      <c r="E436" s="63"/>
      <c r="F436" s="63"/>
      <c r="G436" s="66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</row>
    <row r="437" spans="1:28" ht="12.75" customHeight="1" x14ac:dyDescent="0.2">
      <c r="A437" s="63"/>
      <c r="B437" s="63"/>
      <c r="C437" s="85"/>
      <c r="D437" s="85"/>
      <c r="E437" s="63"/>
      <c r="F437" s="63"/>
      <c r="G437" s="66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</row>
    <row r="438" spans="1:28" ht="12.75" customHeight="1" x14ac:dyDescent="0.2">
      <c r="A438" s="63"/>
      <c r="B438" s="63"/>
      <c r="C438" s="85"/>
      <c r="D438" s="85"/>
      <c r="E438" s="63"/>
      <c r="F438" s="63"/>
      <c r="G438" s="66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</row>
    <row r="439" spans="1:28" ht="12.75" customHeight="1" x14ac:dyDescent="0.2">
      <c r="A439" s="63"/>
      <c r="B439" s="63"/>
      <c r="C439" s="85"/>
      <c r="D439" s="85"/>
      <c r="E439" s="63"/>
      <c r="F439" s="63"/>
      <c r="G439" s="66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</row>
    <row r="440" spans="1:28" ht="12.75" customHeight="1" x14ac:dyDescent="0.2">
      <c r="A440" s="63"/>
      <c r="B440" s="63"/>
      <c r="C440" s="85"/>
      <c r="D440" s="85"/>
      <c r="E440" s="63"/>
      <c r="F440" s="63"/>
      <c r="G440" s="66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</row>
    <row r="441" spans="1:28" ht="12.75" customHeight="1" x14ac:dyDescent="0.2">
      <c r="A441" s="63"/>
      <c r="B441" s="63"/>
      <c r="C441" s="85"/>
      <c r="D441" s="85"/>
      <c r="E441" s="63"/>
      <c r="F441" s="63"/>
      <c r="G441" s="66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</row>
    <row r="442" spans="1:28" ht="12.75" customHeight="1" x14ac:dyDescent="0.2">
      <c r="A442" s="63"/>
      <c r="B442" s="63"/>
      <c r="C442" s="85"/>
      <c r="D442" s="85"/>
      <c r="E442" s="63"/>
      <c r="F442" s="63"/>
      <c r="G442" s="66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</row>
    <row r="443" spans="1:28" ht="12.75" customHeight="1" x14ac:dyDescent="0.2">
      <c r="A443" s="63"/>
      <c r="B443" s="63"/>
      <c r="C443" s="85"/>
      <c r="D443" s="85"/>
      <c r="E443" s="63"/>
      <c r="F443" s="63"/>
      <c r="G443" s="66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</row>
    <row r="444" spans="1:28" ht="12.75" customHeight="1" x14ac:dyDescent="0.2">
      <c r="A444" s="63"/>
      <c r="B444" s="63"/>
      <c r="C444" s="85"/>
      <c r="D444" s="85"/>
      <c r="E444" s="63"/>
      <c r="F444" s="63"/>
      <c r="G444" s="66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</row>
    <row r="445" spans="1:28" ht="12.75" customHeight="1" x14ac:dyDescent="0.2">
      <c r="A445" s="63"/>
      <c r="B445" s="63"/>
      <c r="C445" s="85"/>
      <c r="D445" s="85"/>
      <c r="E445" s="63"/>
      <c r="F445" s="63"/>
      <c r="G445" s="66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</row>
    <row r="446" spans="1:28" ht="12.75" customHeight="1" x14ac:dyDescent="0.2">
      <c r="A446" s="63"/>
      <c r="B446" s="63"/>
      <c r="C446" s="85"/>
      <c r="D446" s="85"/>
      <c r="E446" s="63"/>
      <c r="F446" s="63"/>
      <c r="G446" s="66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</row>
    <row r="447" spans="1:28" ht="12.75" customHeight="1" x14ac:dyDescent="0.2">
      <c r="A447" s="63"/>
      <c r="B447" s="63"/>
      <c r="C447" s="85"/>
      <c r="D447" s="85"/>
      <c r="E447" s="63"/>
      <c r="F447" s="63"/>
      <c r="G447" s="66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</row>
    <row r="448" spans="1:28" ht="12.75" customHeight="1" x14ac:dyDescent="0.2">
      <c r="A448" s="63"/>
      <c r="B448" s="63"/>
      <c r="C448" s="85"/>
      <c r="D448" s="85"/>
      <c r="E448" s="63"/>
      <c r="F448" s="63"/>
      <c r="G448" s="66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</row>
    <row r="449" spans="1:28" ht="12.75" customHeight="1" x14ac:dyDescent="0.2">
      <c r="A449" s="63"/>
      <c r="B449" s="63"/>
      <c r="C449" s="85"/>
      <c r="D449" s="85"/>
      <c r="E449" s="63"/>
      <c r="F449" s="63"/>
      <c r="G449" s="66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</row>
    <row r="450" spans="1:28" ht="12.75" customHeight="1" x14ac:dyDescent="0.2">
      <c r="A450" s="63"/>
      <c r="B450" s="63"/>
      <c r="C450" s="85"/>
      <c r="D450" s="85"/>
      <c r="E450" s="63"/>
      <c r="F450" s="63"/>
      <c r="G450" s="66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</row>
    <row r="451" spans="1:28" ht="12.75" customHeight="1" x14ac:dyDescent="0.2">
      <c r="A451" s="63"/>
      <c r="B451" s="63"/>
      <c r="C451" s="85"/>
      <c r="D451" s="85"/>
      <c r="E451" s="63"/>
      <c r="F451" s="63"/>
      <c r="G451" s="66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</row>
    <row r="452" spans="1:28" ht="12.75" customHeight="1" x14ac:dyDescent="0.2">
      <c r="A452" s="63"/>
      <c r="B452" s="63"/>
      <c r="C452" s="85"/>
      <c r="D452" s="85"/>
      <c r="E452" s="63"/>
      <c r="F452" s="63"/>
      <c r="G452" s="66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</row>
    <row r="453" spans="1:28" ht="12.75" customHeight="1" x14ac:dyDescent="0.2">
      <c r="A453" s="63"/>
      <c r="B453" s="63"/>
      <c r="C453" s="85"/>
      <c r="D453" s="85"/>
      <c r="E453" s="63"/>
      <c r="F453" s="63"/>
      <c r="G453" s="66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</row>
    <row r="454" spans="1:28" ht="12.75" customHeight="1" x14ac:dyDescent="0.2">
      <c r="A454" s="63"/>
      <c r="B454" s="63"/>
      <c r="C454" s="85"/>
      <c r="D454" s="85"/>
      <c r="E454" s="63"/>
      <c r="F454" s="63"/>
      <c r="G454" s="66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</row>
    <row r="455" spans="1:28" ht="12.75" customHeight="1" x14ac:dyDescent="0.2">
      <c r="A455" s="63"/>
      <c r="B455" s="63"/>
      <c r="C455" s="85"/>
      <c r="D455" s="85"/>
      <c r="E455" s="63"/>
      <c r="F455" s="63"/>
      <c r="G455" s="66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</row>
    <row r="456" spans="1:28" ht="12.75" customHeight="1" x14ac:dyDescent="0.2">
      <c r="A456" s="63"/>
      <c r="B456" s="63"/>
      <c r="C456" s="85"/>
      <c r="D456" s="85"/>
      <c r="E456" s="63"/>
      <c r="F456" s="63"/>
      <c r="G456" s="66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</row>
    <row r="457" spans="1:28" ht="12.75" customHeight="1" x14ac:dyDescent="0.2">
      <c r="A457" s="63"/>
      <c r="B457" s="63"/>
      <c r="C457" s="85"/>
      <c r="D457" s="85"/>
      <c r="E457" s="63"/>
      <c r="F457" s="63"/>
      <c r="G457" s="66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</row>
    <row r="458" spans="1:28" ht="12.75" customHeight="1" x14ac:dyDescent="0.2">
      <c r="A458" s="63"/>
      <c r="B458" s="63"/>
      <c r="C458" s="85"/>
      <c r="D458" s="85"/>
      <c r="E458" s="63"/>
      <c r="F458" s="63"/>
      <c r="G458" s="66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</row>
    <row r="459" spans="1:28" ht="12.75" customHeight="1" x14ac:dyDescent="0.2">
      <c r="A459" s="63"/>
      <c r="B459" s="63"/>
      <c r="C459" s="85"/>
      <c r="D459" s="85"/>
      <c r="E459" s="63"/>
      <c r="F459" s="63"/>
      <c r="G459" s="66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</row>
    <row r="460" spans="1:28" ht="12.75" customHeight="1" x14ac:dyDescent="0.2">
      <c r="A460" s="63"/>
      <c r="B460" s="63"/>
      <c r="C460" s="85"/>
      <c r="D460" s="85"/>
      <c r="E460" s="63"/>
      <c r="F460" s="63"/>
      <c r="G460" s="66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</row>
    <row r="461" spans="1:28" ht="12.75" customHeight="1" x14ac:dyDescent="0.2">
      <c r="A461" s="63"/>
      <c r="B461" s="63"/>
      <c r="C461" s="85"/>
      <c r="D461" s="85"/>
      <c r="E461" s="63"/>
      <c r="F461" s="63"/>
      <c r="G461" s="66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</row>
    <row r="462" spans="1:28" ht="12.75" customHeight="1" x14ac:dyDescent="0.2">
      <c r="A462" s="63"/>
      <c r="B462" s="63"/>
      <c r="C462" s="85"/>
      <c r="D462" s="85"/>
      <c r="E462" s="63"/>
      <c r="F462" s="63"/>
      <c r="G462" s="66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</row>
    <row r="463" spans="1:28" ht="12.75" customHeight="1" x14ac:dyDescent="0.2">
      <c r="A463" s="63"/>
      <c r="B463" s="63"/>
      <c r="C463" s="85"/>
      <c r="D463" s="85"/>
      <c r="E463" s="63"/>
      <c r="F463" s="63"/>
      <c r="G463" s="66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</row>
    <row r="464" spans="1:28" ht="12.75" customHeight="1" x14ac:dyDescent="0.2">
      <c r="A464" s="63"/>
      <c r="B464" s="63"/>
      <c r="C464" s="85"/>
      <c r="D464" s="85"/>
      <c r="E464" s="63"/>
      <c r="F464" s="63"/>
      <c r="G464" s="66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</row>
    <row r="465" spans="1:28" ht="12.75" customHeight="1" x14ac:dyDescent="0.2">
      <c r="A465" s="63"/>
      <c r="B465" s="63"/>
      <c r="C465" s="85"/>
      <c r="D465" s="85"/>
      <c r="E465" s="63"/>
      <c r="F465" s="63"/>
      <c r="G465" s="66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</row>
    <row r="466" spans="1:28" ht="12.75" customHeight="1" x14ac:dyDescent="0.2">
      <c r="A466" s="63"/>
      <c r="B466" s="63"/>
      <c r="C466" s="85"/>
      <c r="D466" s="85"/>
      <c r="E466" s="63"/>
      <c r="F466" s="63"/>
      <c r="G466" s="66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</row>
    <row r="467" spans="1:28" ht="12.75" customHeight="1" x14ac:dyDescent="0.2">
      <c r="A467" s="63"/>
      <c r="B467" s="63"/>
      <c r="C467" s="85"/>
      <c r="D467" s="85"/>
      <c r="E467" s="63"/>
      <c r="F467" s="63"/>
      <c r="G467" s="66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</row>
    <row r="468" spans="1:28" ht="12.75" customHeight="1" x14ac:dyDescent="0.2">
      <c r="A468" s="63"/>
      <c r="B468" s="63"/>
      <c r="C468" s="85"/>
      <c r="D468" s="85"/>
      <c r="E468" s="63"/>
      <c r="F468" s="63"/>
      <c r="G468" s="66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</row>
    <row r="469" spans="1:28" ht="12.75" customHeight="1" x14ac:dyDescent="0.2">
      <c r="A469" s="63"/>
      <c r="B469" s="63"/>
      <c r="C469" s="85"/>
      <c r="D469" s="85"/>
      <c r="E469" s="63"/>
      <c r="F469" s="63"/>
      <c r="G469" s="66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</row>
    <row r="470" spans="1:28" ht="12.75" customHeight="1" x14ac:dyDescent="0.2">
      <c r="A470" s="63"/>
      <c r="B470" s="63"/>
      <c r="C470" s="85"/>
      <c r="D470" s="85"/>
      <c r="E470" s="63"/>
      <c r="F470" s="63"/>
      <c r="G470" s="66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</row>
    <row r="471" spans="1:28" ht="12.75" customHeight="1" x14ac:dyDescent="0.2">
      <c r="A471" s="63"/>
      <c r="B471" s="63"/>
      <c r="C471" s="85"/>
      <c r="D471" s="85"/>
      <c r="E471" s="63"/>
      <c r="F471" s="63"/>
      <c r="G471" s="66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</row>
    <row r="472" spans="1:28" ht="12.75" customHeight="1" x14ac:dyDescent="0.2">
      <c r="A472" s="63"/>
      <c r="B472" s="63"/>
      <c r="C472" s="85"/>
      <c r="D472" s="85"/>
      <c r="E472" s="63"/>
      <c r="F472" s="63"/>
      <c r="G472" s="66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</row>
    <row r="473" spans="1:28" ht="12.75" customHeight="1" x14ac:dyDescent="0.2">
      <c r="A473" s="63"/>
      <c r="B473" s="63"/>
      <c r="C473" s="85"/>
      <c r="D473" s="85"/>
      <c r="E473" s="63"/>
      <c r="F473" s="63"/>
      <c r="G473" s="66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</row>
    <row r="474" spans="1:28" ht="12.75" customHeight="1" x14ac:dyDescent="0.2">
      <c r="A474" s="63"/>
      <c r="B474" s="63"/>
      <c r="C474" s="85"/>
      <c r="D474" s="85"/>
      <c r="E474" s="63"/>
      <c r="F474" s="63"/>
      <c r="G474" s="66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</row>
    <row r="475" spans="1:28" ht="12.75" customHeight="1" x14ac:dyDescent="0.2">
      <c r="A475" s="63"/>
      <c r="B475" s="63"/>
      <c r="C475" s="85"/>
      <c r="D475" s="85"/>
      <c r="E475" s="63"/>
      <c r="F475" s="63"/>
      <c r="G475" s="66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</row>
    <row r="476" spans="1:28" ht="12.75" customHeight="1" x14ac:dyDescent="0.2">
      <c r="A476" s="63"/>
      <c r="B476" s="63"/>
      <c r="C476" s="85"/>
      <c r="D476" s="85"/>
      <c r="E476" s="63"/>
      <c r="F476" s="63"/>
      <c r="G476" s="66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</row>
    <row r="477" spans="1:28" ht="12.75" customHeight="1" x14ac:dyDescent="0.2">
      <c r="A477" s="63"/>
      <c r="B477" s="63"/>
      <c r="C477" s="85"/>
      <c r="D477" s="85"/>
      <c r="E477" s="63"/>
      <c r="F477" s="63"/>
      <c r="G477" s="66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</row>
    <row r="478" spans="1:28" ht="12.75" customHeight="1" x14ac:dyDescent="0.2">
      <c r="A478" s="63"/>
      <c r="B478" s="63"/>
      <c r="C478" s="85"/>
      <c r="D478" s="85"/>
      <c r="E478" s="63"/>
      <c r="F478" s="63"/>
      <c r="G478" s="66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</row>
    <row r="479" spans="1:28" ht="12.75" customHeight="1" x14ac:dyDescent="0.2">
      <c r="A479" s="63"/>
      <c r="B479" s="63"/>
      <c r="C479" s="85"/>
      <c r="D479" s="85"/>
      <c r="E479" s="63"/>
      <c r="F479" s="63"/>
      <c r="G479" s="66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</row>
    <row r="480" spans="1:28" ht="12.75" customHeight="1" x14ac:dyDescent="0.2">
      <c r="A480" s="63"/>
      <c r="B480" s="63"/>
      <c r="C480" s="85"/>
      <c r="D480" s="85"/>
      <c r="E480" s="63"/>
      <c r="F480" s="63"/>
      <c r="G480" s="66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</row>
    <row r="481" spans="1:28" ht="12.75" customHeight="1" x14ac:dyDescent="0.2">
      <c r="A481" s="63"/>
      <c r="B481" s="63"/>
      <c r="C481" s="85"/>
      <c r="D481" s="85"/>
      <c r="E481" s="63"/>
      <c r="F481" s="63"/>
      <c r="G481" s="66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</row>
    <row r="482" spans="1:28" ht="12.75" customHeight="1" x14ac:dyDescent="0.2">
      <c r="A482" s="63"/>
      <c r="B482" s="63"/>
      <c r="C482" s="85"/>
      <c r="D482" s="85"/>
      <c r="E482" s="63"/>
      <c r="F482" s="63"/>
      <c r="G482" s="66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</row>
    <row r="483" spans="1:28" ht="12.75" customHeight="1" x14ac:dyDescent="0.2">
      <c r="A483" s="63"/>
      <c r="B483" s="63"/>
      <c r="C483" s="85"/>
      <c r="D483" s="85"/>
      <c r="E483" s="63"/>
      <c r="F483" s="63"/>
      <c r="G483" s="66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</row>
    <row r="484" spans="1:28" ht="12.75" customHeight="1" x14ac:dyDescent="0.2">
      <c r="A484" s="63"/>
      <c r="B484" s="63"/>
      <c r="C484" s="85"/>
      <c r="D484" s="85"/>
      <c r="E484" s="63"/>
      <c r="F484" s="63"/>
      <c r="G484" s="66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</row>
    <row r="485" spans="1:28" ht="12.75" customHeight="1" x14ac:dyDescent="0.2">
      <c r="A485" s="63"/>
      <c r="B485" s="63"/>
      <c r="C485" s="85"/>
      <c r="D485" s="85"/>
      <c r="E485" s="63"/>
      <c r="F485" s="63"/>
      <c r="G485" s="66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</row>
    <row r="486" spans="1:28" ht="12.75" customHeight="1" x14ac:dyDescent="0.2">
      <c r="A486" s="63"/>
      <c r="B486" s="63"/>
      <c r="C486" s="85"/>
      <c r="D486" s="85"/>
      <c r="E486" s="63"/>
      <c r="F486" s="63"/>
      <c r="G486" s="66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</row>
    <row r="487" spans="1:28" ht="12.75" customHeight="1" x14ac:dyDescent="0.2">
      <c r="A487" s="63"/>
      <c r="B487" s="63"/>
      <c r="C487" s="85"/>
      <c r="D487" s="85"/>
      <c r="E487" s="63"/>
      <c r="F487" s="63"/>
      <c r="G487" s="66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</row>
    <row r="488" spans="1:28" ht="12.75" customHeight="1" x14ac:dyDescent="0.2">
      <c r="A488" s="63"/>
      <c r="B488" s="63"/>
      <c r="C488" s="85"/>
      <c r="D488" s="85"/>
      <c r="E488" s="63"/>
      <c r="F488" s="63"/>
      <c r="G488" s="66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</row>
    <row r="489" spans="1:28" ht="12.75" customHeight="1" x14ac:dyDescent="0.2">
      <c r="A489" s="63"/>
      <c r="B489" s="63"/>
      <c r="C489" s="85"/>
      <c r="D489" s="85"/>
      <c r="E489" s="63"/>
      <c r="F489" s="63"/>
      <c r="G489" s="66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</row>
    <row r="490" spans="1:28" ht="12.75" customHeight="1" x14ac:dyDescent="0.2">
      <c r="A490" s="63"/>
      <c r="B490" s="63"/>
      <c r="C490" s="85"/>
      <c r="D490" s="85"/>
      <c r="E490" s="63"/>
      <c r="F490" s="63"/>
      <c r="G490" s="66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</row>
    <row r="491" spans="1:28" ht="12.75" customHeight="1" x14ac:dyDescent="0.2">
      <c r="A491" s="63"/>
      <c r="B491" s="63"/>
      <c r="C491" s="85"/>
      <c r="D491" s="85"/>
      <c r="E491" s="63"/>
      <c r="F491" s="63"/>
      <c r="G491" s="66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</row>
    <row r="492" spans="1:28" ht="12.75" customHeight="1" x14ac:dyDescent="0.2">
      <c r="A492" s="63"/>
      <c r="B492" s="63"/>
      <c r="C492" s="85"/>
      <c r="D492" s="85"/>
      <c r="E492" s="63"/>
      <c r="F492" s="63"/>
      <c r="G492" s="66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</row>
    <row r="493" spans="1:28" ht="12.75" customHeight="1" x14ac:dyDescent="0.2">
      <c r="A493" s="63"/>
      <c r="B493" s="63"/>
      <c r="C493" s="85"/>
      <c r="D493" s="85"/>
      <c r="E493" s="63"/>
      <c r="F493" s="63"/>
      <c r="G493" s="66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</row>
    <row r="494" spans="1:28" ht="12.75" customHeight="1" x14ac:dyDescent="0.2">
      <c r="A494" s="63"/>
      <c r="B494" s="63"/>
      <c r="C494" s="85"/>
      <c r="D494" s="85"/>
      <c r="E494" s="63"/>
      <c r="F494" s="63"/>
      <c r="G494" s="66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</row>
    <row r="495" spans="1:28" ht="12.75" customHeight="1" x14ac:dyDescent="0.2">
      <c r="A495" s="63"/>
      <c r="B495" s="63"/>
      <c r="C495" s="85"/>
      <c r="D495" s="85"/>
      <c r="E495" s="63"/>
      <c r="F495" s="63"/>
      <c r="G495" s="66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</row>
    <row r="496" spans="1:28" ht="12.75" customHeight="1" x14ac:dyDescent="0.2">
      <c r="A496" s="63"/>
      <c r="B496" s="63"/>
      <c r="C496" s="85"/>
      <c r="D496" s="85"/>
      <c r="E496" s="63"/>
      <c r="F496" s="63"/>
      <c r="G496" s="66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</row>
    <row r="497" spans="1:28" ht="12.75" customHeight="1" x14ac:dyDescent="0.2">
      <c r="A497" s="63"/>
      <c r="B497" s="63"/>
      <c r="C497" s="85"/>
      <c r="D497" s="85"/>
      <c r="E497" s="63"/>
      <c r="F497" s="63"/>
      <c r="G497" s="66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</row>
    <row r="498" spans="1:28" ht="12.75" customHeight="1" x14ac:dyDescent="0.2">
      <c r="A498" s="63"/>
      <c r="B498" s="63"/>
      <c r="C498" s="85"/>
      <c r="D498" s="85"/>
      <c r="E498" s="63"/>
      <c r="F498" s="63"/>
      <c r="G498" s="66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</row>
    <row r="499" spans="1:28" ht="12.75" customHeight="1" x14ac:dyDescent="0.2">
      <c r="A499" s="63"/>
      <c r="B499" s="63"/>
      <c r="C499" s="85"/>
      <c r="D499" s="85"/>
      <c r="E499" s="63"/>
      <c r="F499" s="63"/>
      <c r="G499" s="66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</row>
    <row r="500" spans="1:28" ht="12.75" customHeight="1" x14ac:dyDescent="0.2">
      <c r="A500" s="63"/>
      <c r="B500" s="63"/>
      <c r="C500" s="85"/>
      <c r="D500" s="85"/>
      <c r="E500" s="63"/>
      <c r="F500" s="63"/>
      <c r="G500" s="66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</row>
    <row r="501" spans="1:28" ht="12.75" customHeight="1" x14ac:dyDescent="0.2">
      <c r="A501" s="63"/>
      <c r="B501" s="63"/>
      <c r="C501" s="85"/>
      <c r="D501" s="85"/>
      <c r="E501" s="63"/>
      <c r="F501" s="63"/>
      <c r="G501" s="66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</row>
    <row r="502" spans="1:28" ht="12.75" customHeight="1" x14ac:dyDescent="0.2">
      <c r="A502" s="63"/>
      <c r="B502" s="63"/>
      <c r="C502" s="85"/>
      <c r="D502" s="85"/>
      <c r="E502" s="63"/>
      <c r="F502" s="63"/>
      <c r="G502" s="66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</row>
    <row r="503" spans="1:28" ht="12.75" customHeight="1" x14ac:dyDescent="0.2">
      <c r="A503" s="63"/>
      <c r="B503" s="63"/>
      <c r="C503" s="85"/>
      <c r="D503" s="85"/>
      <c r="E503" s="63"/>
      <c r="F503" s="63"/>
      <c r="G503" s="66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</row>
    <row r="504" spans="1:28" ht="12.75" customHeight="1" x14ac:dyDescent="0.2">
      <c r="A504" s="63"/>
      <c r="B504" s="63"/>
      <c r="C504" s="85"/>
      <c r="D504" s="85"/>
      <c r="E504" s="63"/>
      <c r="F504" s="63"/>
      <c r="G504" s="66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</row>
    <row r="505" spans="1:28" ht="12.75" customHeight="1" x14ac:dyDescent="0.2">
      <c r="A505" s="63"/>
      <c r="B505" s="63"/>
      <c r="C505" s="85"/>
      <c r="D505" s="85"/>
      <c r="E505" s="63"/>
      <c r="F505" s="63"/>
      <c r="G505" s="66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</row>
    <row r="506" spans="1:28" ht="12.75" customHeight="1" x14ac:dyDescent="0.2">
      <c r="A506" s="63"/>
      <c r="B506" s="63"/>
      <c r="C506" s="85"/>
      <c r="D506" s="85"/>
      <c r="E506" s="63"/>
      <c r="F506" s="63"/>
      <c r="G506" s="66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</row>
    <row r="507" spans="1:28" ht="12.75" customHeight="1" x14ac:dyDescent="0.2">
      <c r="A507" s="63"/>
      <c r="B507" s="63"/>
      <c r="C507" s="85"/>
      <c r="D507" s="85"/>
      <c r="E507" s="63"/>
      <c r="F507" s="63"/>
      <c r="G507" s="66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</row>
    <row r="508" spans="1:28" ht="12.75" customHeight="1" x14ac:dyDescent="0.2">
      <c r="A508" s="63"/>
      <c r="B508" s="63"/>
      <c r="C508" s="85"/>
      <c r="D508" s="85"/>
      <c r="E508" s="63"/>
      <c r="F508" s="63"/>
      <c r="G508" s="66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</row>
    <row r="509" spans="1:28" ht="12.75" customHeight="1" x14ac:dyDescent="0.2">
      <c r="A509" s="63"/>
      <c r="B509" s="63"/>
      <c r="C509" s="85"/>
      <c r="D509" s="85"/>
      <c r="E509" s="63"/>
      <c r="F509" s="63"/>
      <c r="G509" s="66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</row>
    <row r="510" spans="1:28" ht="12.75" customHeight="1" x14ac:dyDescent="0.2">
      <c r="A510" s="63"/>
      <c r="B510" s="63"/>
      <c r="C510" s="85"/>
      <c r="D510" s="85"/>
      <c r="E510" s="63"/>
      <c r="F510" s="63"/>
      <c r="G510" s="66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</row>
    <row r="511" spans="1:28" ht="12.75" customHeight="1" x14ac:dyDescent="0.2">
      <c r="A511" s="63"/>
      <c r="B511" s="63"/>
      <c r="C511" s="85"/>
      <c r="D511" s="85"/>
      <c r="E511" s="63"/>
      <c r="F511" s="63"/>
      <c r="G511" s="66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</row>
    <row r="512" spans="1:28" ht="12.75" customHeight="1" x14ac:dyDescent="0.2">
      <c r="A512" s="63"/>
      <c r="B512" s="63"/>
      <c r="C512" s="85"/>
      <c r="D512" s="85"/>
      <c r="E512" s="63"/>
      <c r="F512" s="63"/>
      <c r="G512" s="66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</row>
    <row r="513" spans="1:28" ht="12.75" customHeight="1" x14ac:dyDescent="0.2">
      <c r="A513" s="63"/>
      <c r="B513" s="63"/>
      <c r="C513" s="85"/>
      <c r="D513" s="85"/>
      <c r="E513" s="63"/>
      <c r="F513" s="63"/>
      <c r="G513" s="66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</row>
    <row r="514" spans="1:28" ht="12.75" customHeight="1" x14ac:dyDescent="0.2">
      <c r="A514" s="63"/>
      <c r="B514" s="63"/>
      <c r="C514" s="85"/>
      <c r="D514" s="85"/>
      <c r="E514" s="63"/>
      <c r="F514" s="63"/>
      <c r="G514" s="66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</row>
    <row r="515" spans="1:28" ht="12.75" customHeight="1" x14ac:dyDescent="0.2">
      <c r="A515" s="63"/>
      <c r="B515" s="63"/>
      <c r="C515" s="85"/>
      <c r="D515" s="85"/>
      <c r="E515" s="63"/>
      <c r="F515" s="63"/>
      <c r="G515" s="66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</row>
    <row r="516" spans="1:28" ht="12.75" customHeight="1" x14ac:dyDescent="0.2">
      <c r="A516" s="63"/>
      <c r="B516" s="63"/>
      <c r="C516" s="85"/>
      <c r="D516" s="85"/>
      <c r="E516" s="63"/>
      <c r="F516" s="63"/>
      <c r="G516" s="66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</row>
    <row r="517" spans="1:28" ht="12.75" customHeight="1" x14ac:dyDescent="0.2">
      <c r="A517" s="63"/>
      <c r="B517" s="63"/>
      <c r="C517" s="85"/>
      <c r="D517" s="85"/>
      <c r="E517" s="63"/>
      <c r="F517" s="63"/>
      <c r="G517" s="66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</row>
    <row r="518" spans="1:28" ht="12.75" customHeight="1" x14ac:dyDescent="0.2">
      <c r="A518" s="63"/>
      <c r="B518" s="63"/>
      <c r="C518" s="85"/>
      <c r="D518" s="85"/>
      <c r="E518" s="63"/>
      <c r="F518" s="63"/>
      <c r="G518" s="66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</row>
    <row r="519" spans="1:28" ht="12.75" customHeight="1" x14ac:dyDescent="0.2">
      <c r="A519" s="63"/>
      <c r="B519" s="63"/>
      <c r="C519" s="85"/>
      <c r="D519" s="85"/>
      <c r="E519" s="63"/>
      <c r="F519" s="63"/>
      <c r="G519" s="66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</row>
    <row r="520" spans="1:28" ht="12.75" customHeight="1" x14ac:dyDescent="0.2">
      <c r="A520" s="63"/>
      <c r="B520" s="63"/>
      <c r="C520" s="85"/>
      <c r="D520" s="85"/>
      <c r="E520" s="63"/>
      <c r="F520" s="63"/>
      <c r="G520" s="66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</row>
    <row r="521" spans="1:28" ht="12.75" customHeight="1" x14ac:dyDescent="0.2">
      <c r="A521" s="63"/>
      <c r="B521" s="63"/>
      <c r="C521" s="85"/>
      <c r="D521" s="85"/>
      <c r="E521" s="63"/>
      <c r="F521" s="63"/>
      <c r="G521" s="66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</row>
    <row r="522" spans="1:28" ht="12.75" customHeight="1" x14ac:dyDescent="0.2">
      <c r="A522" s="63"/>
      <c r="B522" s="63"/>
      <c r="C522" s="85"/>
      <c r="D522" s="85"/>
      <c r="E522" s="63"/>
      <c r="F522" s="63"/>
      <c r="G522" s="66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</row>
    <row r="523" spans="1:28" ht="12.75" customHeight="1" x14ac:dyDescent="0.2">
      <c r="A523" s="63"/>
      <c r="B523" s="63"/>
      <c r="C523" s="85"/>
      <c r="D523" s="85"/>
      <c r="E523" s="63"/>
      <c r="F523" s="63"/>
      <c r="G523" s="66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</row>
    <row r="524" spans="1:28" ht="12.75" customHeight="1" x14ac:dyDescent="0.2">
      <c r="A524" s="63"/>
      <c r="B524" s="63"/>
      <c r="C524" s="85"/>
      <c r="D524" s="85"/>
      <c r="E524" s="63"/>
      <c r="F524" s="63"/>
      <c r="G524" s="66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</row>
    <row r="525" spans="1:28" ht="12.75" customHeight="1" x14ac:dyDescent="0.2">
      <c r="A525" s="63"/>
      <c r="B525" s="63"/>
      <c r="C525" s="85"/>
      <c r="D525" s="85"/>
      <c r="E525" s="63"/>
      <c r="F525" s="63"/>
      <c r="G525" s="66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</row>
    <row r="526" spans="1:28" ht="12.75" customHeight="1" x14ac:dyDescent="0.2">
      <c r="A526" s="63"/>
      <c r="B526" s="63"/>
      <c r="C526" s="85"/>
      <c r="D526" s="85"/>
      <c r="E526" s="63"/>
      <c r="F526" s="63"/>
      <c r="G526" s="66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</row>
    <row r="527" spans="1:28" ht="12.75" customHeight="1" x14ac:dyDescent="0.2">
      <c r="A527" s="63"/>
      <c r="B527" s="63"/>
      <c r="C527" s="85"/>
      <c r="D527" s="85"/>
      <c r="E527" s="63"/>
      <c r="F527" s="63"/>
      <c r="G527" s="66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</row>
    <row r="528" spans="1:28" ht="12.75" customHeight="1" x14ac:dyDescent="0.2">
      <c r="A528" s="63"/>
      <c r="B528" s="63"/>
      <c r="C528" s="85"/>
      <c r="D528" s="85"/>
      <c r="E528" s="63"/>
      <c r="F528" s="63"/>
      <c r="G528" s="66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</row>
    <row r="529" spans="1:28" ht="12.75" customHeight="1" x14ac:dyDescent="0.2">
      <c r="A529" s="63"/>
      <c r="B529" s="63"/>
      <c r="C529" s="85"/>
      <c r="D529" s="85"/>
      <c r="E529" s="63"/>
      <c r="F529" s="63"/>
      <c r="G529" s="66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</row>
    <row r="530" spans="1:28" ht="12.75" customHeight="1" x14ac:dyDescent="0.2">
      <c r="A530" s="63"/>
      <c r="B530" s="63"/>
      <c r="C530" s="85"/>
      <c r="D530" s="85"/>
      <c r="E530" s="63"/>
      <c r="F530" s="63"/>
      <c r="G530" s="66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</row>
    <row r="531" spans="1:28" ht="12.75" customHeight="1" x14ac:dyDescent="0.2">
      <c r="A531" s="63"/>
      <c r="B531" s="63"/>
      <c r="C531" s="85"/>
      <c r="D531" s="85"/>
      <c r="E531" s="63"/>
      <c r="F531" s="63"/>
      <c r="G531" s="66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</row>
    <row r="532" spans="1:28" ht="12.75" customHeight="1" x14ac:dyDescent="0.2">
      <c r="A532" s="63"/>
      <c r="B532" s="63"/>
      <c r="C532" s="85"/>
      <c r="D532" s="85"/>
      <c r="E532" s="63"/>
      <c r="F532" s="63"/>
      <c r="G532" s="66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</row>
    <row r="533" spans="1:28" ht="12.75" customHeight="1" x14ac:dyDescent="0.2">
      <c r="A533" s="63"/>
      <c r="B533" s="63"/>
      <c r="C533" s="85"/>
      <c r="D533" s="85"/>
      <c r="E533" s="63"/>
      <c r="F533" s="63"/>
      <c r="G533" s="66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</row>
    <row r="534" spans="1:28" ht="12.75" customHeight="1" x14ac:dyDescent="0.2">
      <c r="A534" s="63"/>
      <c r="B534" s="63"/>
      <c r="C534" s="85"/>
      <c r="D534" s="85"/>
      <c r="E534" s="63"/>
      <c r="F534" s="63"/>
      <c r="G534" s="66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</row>
    <row r="535" spans="1:28" ht="12.75" customHeight="1" x14ac:dyDescent="0.2">
      <c r="A535" s="63"/>
      <c r="B535" s="63"/>
      <c r="C535" s="85"/>
      <c r="D535" s="85"/>
      <c r="E535" s="63"/>
      <c r="F535" s="63"/>
      <c r="G535" s="66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</row>
    <row r="536" spans="1:28" ht="12.75" customHeight="1" x14ac:dyDescent="0.2">
      <c r="A536" s="63"/>
      <c r="B536" s="63"/>
      <c r="C536" s="85"/>
      <c r="D536" s="85"/>
      <c r="E536" s="63"/>
      <c r="F536" s="63"/>
      <c r="G536" s="66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</row>
    <row r="537" spans="1:28" ht="12.75" customHeight="1" x14ac:dyDescent="0.2">
      <c r="A537" s="63"/>
      <c r="B537" s="63"/>
      <c r="C537" s="85"/>
      <c r="D537" s="85"/>
      <c r="E537" s="63"/>
      <c r="F537" s="63"/>
      <c r="G537" s="66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</row>
    <row r="538" spans="1:28" ht="12.75" customHeight="1" x14ac:dyDescent="0.2">
      <c r="A538" s="63"/>
      <c r="B538" s="63"/>
      <c r="C538" s="85"/>
      <c r="D538" s="85"/>
      <c r="E538" s="63"/>
      <c r="F538" s="63"/>
      <c r="G538" s="66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</row>
    <row r="539" spans="1:28" ht="12.75" customHeight="1" x14ac:dyDescent="0.2">
      <c r="A539" s="63"/>
      <c r="B539" s="63"/>
      <c r="C539" s="85"/>
      <c r="D539" s="85"/>
      <c r="E539" s="63"/>
      <c r="F539" s="63"/>
      <c r="G539" s="66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</row>
    <row r="540" spans="1:28" ht="12.75" customHeight="1" x14ac:dyDescent="0.2">
      <c r="A540" s="63"/>
      <c r="B540" s="63"/>
      <c r="C540" s="85"/>
      <c r="D540" s="85"/>
      <c r="E540" s="63"/>
      <c r="F540" s="63"/>
      <c r="G540" s="66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</row>
    <row r="541" spans="1:28" ht="12.75" customHeight="1" x14ac:dyDescent="0.2">
      <c r="A541" s="63"/>
      <c r="B541" s="63"/>
      <c r="C541" s="85"/>
      <c r="D541" s="85"/>
      <c r="E541" s="63"/>
      <c r="F541" s="63"/>
      <c r="G541" s="66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</row>
    <row r="542" spans="1:28" ht="12.75" customHeight="1" x14ac:dyDescent="0.2">
      <c r="A542" s="63"/>
      <c r="B542" s="63"/>
      <c r="C542" s="85"/>
      <c r="D542" s="85"/>
      <c r="E542" s="63"/>
      <c r="F542" s="63"/>
      <c r="G542" s="66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</row>
    <row r="543" spans="1:28" ht="12.75" customHeight="1" x14ac:dyDescent="0.2">
      <c r="A543" s="63"/>
      <c r="B543" s="63"/>
      <c r="C543" s="85"/>
      <c r="D543" s="85"/>
      <c r="E543" s="63"/>
      <c r="F543" s="63"/>
      <c r="G543" s="66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</row>
    <row r="544" spans="1:28" ht="12.75" customHeight="1" x14ac:dyDescent="0.2">
      <c r="A544" s="63"/>
      <c r="B544" s="63"/>
      <c r="C544" s="85"/>
      <c r="D544" s="85"/>
      <c r="E544" s="63"/>
      <c r="F544" s="63"/>
      <c r="G544" s="66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</row>
    <row r="545" spans="1:28" ht="12.75" customHeight="1" x14ac:dyDescent="0.2">
      <c r="A545" s="63"/>
      <c r="B545" s="63"/>
      <c r="C545" s="85"/>
      <c r="D545" s="85"/>
      <c r="E545" s="63"/>
      <c r="F545" s="63"/>
      <c r="G545" s="66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</row>
    <row r="546" spans="1:28" ht="12.75" customHeight="1" x14ac:dyDescent="0.2">
      <c r="A546" s="63"/>
      <c r="B546" s="63"/>
      <c r="C546" s="85"/>
      <c r="D546" s="85"/>
      <c r="E546" s="63"/>
      <c r="F546" s="63"/>
      <c r="G546" s="66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</row>
    <row r="547" spans="1:28" ht="12.75" customHeight="1" x14ac:dyDescent="0.2">
      <c r="A547" s="63"/>
      <c r="B547" s="63"/>
      <c r="C547" s="85"/>
      <c r="D547" s="85"/>
      <c r="E547" s="63"/>
      <c r="F547" s="63"/>
      <c r="G547" s="66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</row>
    <row r="548" spans="1:28" ht="12.75" customHeight="1" x14ac:dyDescent="0.2">
      <c r="A548" s="63"/>
      <c r="B548" s="63"/>
      <c r="C548" s="85"/>
      <c r="D548" s="85"/>
      <c r="E548" s="63"/>
      <c r="F548" s="63"/>
      <c r="G548" s="66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</row>
    <row r="549" spans="1:28" ht="12.75" customHeight="1" x14ac:dyDescent="0.2">
      <c r="A549" s="63"/>
      <c r="B549" s="63"/>
      <c r="C549" s="85"/>
      <c r="D549" s="85"/>
      <c r="E549" s="63"/>
      <c r="F549" s="63"/>
      <c r="G549" s="66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</row>
    <row r="550" spans="1:28" ht="12.75" customHeight="1" x14ac:dyDescent="0.2">
      <c r="A550" s="63"/>
      <c r="B550" s="63"/>
      <c r="C550" s="85"/>
      <c r="D550" s="85"/>
      <c r="E550" s="63"/>
      <c r="F550" s="63"/>
      <c r="G550" s="66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</row>
    <row r="551" spans="1:28" ht="12.75" customHeight="1" x14ac:dyDescent="0.2">
      <c r="A551" s="63"/>
      <c r="B551" s="63"/>
      <c r="C551" s="85"/>
      <c r="D551" s="85"/>
      <c r="E551" s="63"/>
      <c r="F551" s="63"/>
      <c r="G551" s="66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</row>
    <row r="552" spans="1:28" ht="12.75" customHeight="1" x14ac:dyDescent="0.2">
      <c r="A552" s="63"/>
      <c r="B552" s="63"/>
      <c r="C552" s="85"/>
      <c r="D552" s="85"/>
      <c r="E552" s="63"/>
      <c r="F552" s="63"/>
      <c r="G552" s="66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</row>
    <row r="553" spans="1:28" ht="12.75" customHeight="1" x14ac:dyDescent="0.2">
      <c r="A553" s="63"/>
      <c r="B553" s="63"/>
      <c r="C553" s="85"/>
      <c r="D553" s="85"/>
      <c r="E553" s="63"/>
      <c r="F553" s="63"/>
      <c r="G553" s="66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</row>
    <row r="554" spans="1:28" ht="12.75" customHeight="1" x14ac:dyDescent="0.2">
      <c r="A554" s="63"/>
      <c r="B554" s="63"/>
      <c r="C554" s="85"/>
      <c r="D554" s="85"/>
      <c r="E554" s="63"/>
      <c r="F554" s="63"/>
      <c r="G554" s="66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</row>
    <row r="555" spans="1:28" ht="12.75" customHeight="1" x14ac:dyDescent="0.2">
      <c r="A555" s="63"/>
      <c r="B555" s="63"/>
      <c r="C555" s="85"/>
      <c r="D555" s="85"/>
      <c r="E555" s="63"/>
      <c r="F555" s="63"/>
      <c r="G555" s="66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</row>
    <row r="556" spans="1:28" ht="12.75" customHeight="1" x14ac:dyDescent="0.2">
      <c r="A556" s="63"/>
      <c r="B556" s="63"/>
      <c r="C556" s="85"/>
      <c r="D556" s="85"/>
      <c r="E556" s="63"/>
      <c r="F556" s="63"/>
      <c r="G556" s="66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</row>
    <row r="557" spans="1:28" ht="12.75" customHeight="1" x14ac:dyDescent="0.2">
      <c r="A557" s="63"/>
      <c r="B557" s="63"/>
      <c r="C557" s="85"/>
      <c r="D557" s="85"/>
      <c r="E557" s="63"/>
      <c r="F557" s="63"/>
      <c r="G557" s="66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</row>
    <row r="558" spans="1:28" ht="12.75" customHeight="1" x14ac:dyDescent="0.2">
      <c r="A558" s="63"/>
      <c r="B558" s="63"/>
      <c r="C558" s="85"/>
      <c r="D558" s="85"/>
      <c r="E558" s="63"/>
      <c r="F558" s="63"/>
      <c r="G558" s="66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</row>
    <row r="559" spans="1:28" ht="12.75" customHeight="1" x14ac:dyDescent="0.2">
      <c r="A559" s="63"/>
      <c r="B559" s="63"/>
      <c r="C559" s="85"/>
      <c r="D559" s="85"/>
      <c r="E559" s="63"/>
      <c r="F559" s="63"/>
      <c r="G559" s="66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</row>
    <row r="560" spans="1:28" ht="12.75" customHeight="1" x14ac:dyDescent="0.2">
      <c r="A560" s="63"/>
      <c r="B560" s="63"/>
      <c r="C560" s="85"/>
      <c r="D560" s="85"/>
      <c r="E560" s="63"/>
      <c r="F560" s="63"/>
      <c r="G560" s="66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</row>
    <row r="561" spans="1:28" ht="12.75" customHeight="1" x14ac:dyDescent="0.2">
      <c r="A561" s="63"/>
      <c r="B561" s="63"/>
      <c r="C561" s="85"/>
      <c r="D561" s="85"/>
      <c r="E561" s="63"/>
      <c r="F561" s="63"/>
      <c r="G561" s="66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</row>
    <row r="562" spans="1:28" ht="12.75" customHeight="1" x14ac:dyDescent="0.2">
      <c r="A562" s="63"/>
      <c r="B562" s="63"/>
      <c r="C562" s="85"/>
      <c r="D562" s="85"/>
      <c r="E562" s="63"/>
      <c r="F562" s="63"/>
      <c r="G562" s="66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</row>
    <row r="563" spans="1:28" ht="12.75" customHeight="1" x14ac:dyDescent="0.2">
      <c r="A563" s="63"/>
      <c r="B563" s="63"/>
      <c r="C563" s="85"/>
      <c r="D563" s="85"/>
      <c r="E563" s="63"/>
      <c r="F563" s="63"/>
      <c r="G563" s="66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</row>
    <row r="564" spans="1:28" ht="12.75" customHeight="1" x14ac:dyDescent="0.2">
      <c r="A564" s="63"/>
      <c r="B564" s="63"/>
      <c r="C564" s="85"/>
      <c r="D564" s="85"/>
      <c r="E564" s="63"/>
      <c r="F564" s="63"/>
      <c r="G564" s="66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</row>
    <row r="565" spans="1:28" ht="12.75" customHeight="1" x14ac:dyDescent="0.2">
      <c r="A565" s="63"/>
      <c r="B565" s="63"/>
      <c r="C565" s="85"/>
      <c r="D565" s="85"/>
      <c r="E565" s="63"/>
      <c r="F565" s="63"/>
      <c r="G565" s="66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</row>
    <row r="566" spans="1:28" ht="12.75" customHeight="1" x14ac:dyDescent="0.2">
      <c r="A566" s="63"/>
      <c r="B566" s="63"/>
      <c r="C566" s="85"/>
      <c r="D566" s="85"/>
      <c r="E566" s="63"/>
      <c r="F566" s="63"/>
      <c r="G566" s="66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</row>
    <row r="567" spans="1:28" ht="12.75" customHeight="1" x14ac:dyDescent="0.2">
      <c r="A567" s="63"/>
      <c r="B567" s="63"/>
      <c r="C567" s="85"/>
      <c r="D567" s="85"/>
      <c r="E567" s="63"/>
      <c r="F567" s="63"/>
      <c r="G567" s="66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</row>
    <row r="568" spans="1:28" ht="12.75" customHeight="1" x14ac:dyDescent="0.2">
      <c r="A568" s="63"/>
      <c r="B568" s="63"/>
      <c r="C568" s="85"/>
      <c r="D568" s="85"/>
      <c r="E568" s="63"/>
      <c r="F568" s="63"/>
      <c r="G568" s="66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</row>
    <row r="569" spans="1:28" ht="12.75" customHeight="1" x14ac:dyDescent="0.2">
      <c r="A569" s="63"/>
      <c r="B569" s="63"/>
      <c r="C569" s="85"/>
      <c r="D569" s="85"/>
      <c r="E569" s="63"/>
      <c r="F569" s="63"/>
      <c r="G569" s="66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</row>
    <row r="570" spans="1:28" ht="12.75" customHeight="1" x14ac:dyDescent="0.2">
      <c r="A570" s="63"/>
      <c r="B570" s="63"/>
      <c r="C570" s="85"/>
      <c r="D570" s="85"/>
      <c r="E570" s="63"/>
      <c r="F570" s="63"/>
      <c r="G570" s="66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</row>
    <row r="571" spans="1:28" ht="12.75" customHeight="1" x14ac:dyDescent="0.2">
      <c r="A571" s="63"/>
      <c r="B571" s="63"/>
      <c r="C571" s="85"/>
      <c r="D571" s="85"/>
      <c r="E571" s="63"/>
      <c r="F571" s="63"/>
      <c r="G571" s="66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</row>
    <row r="572" spans="1:28" ht="12.75" customHeight="1" x14ac:dyDescent="0.2">
      <c r="A572" s="63"/>
      <c r="B572" s="63"/>
      <c r="C572" s="85"/>
      <c r="D572" s="85"/>
      <c r="E572" s="63"/>
      <c r="F572" s="63"/>
      <c r="G572" s="66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</row>
    <row r="573" spans="1:28" ht="12.75" customHeight="1" x14ac:dyDescent="0.2">
      <c r="A573" s="63"/>
      <c r="B573" s="63"/>
      <c r="C573" s="85"/>
      <c r="D573" s="85"/>
      <c r="E573" s="63"/>
      <c r="F573" s="63"/>
      <c r="G573" s="66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</row>
    <row r="574" spans="1:28" ht="12.75" customHeight="1" x14ac:dyDescent="0.2">
      <c r="A574" s="63"/>
      <c r="B574" s="63"/>
      <c r="C574" s="85"/>
      <c r="D574" s="85"/>
      <c r="E574" s="63"/>
      <c r="F574" s="63"/>
      <c r="G574" s="66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</row>
    <row r="575" spans="1:28" ht="12.75" customHeight="1" x14ac:dyDescent="0.2">
      <c r="A575" s="63"/>
      <c r="B575" s="63"/>
      <c r="C575" s="85"/>
      <c r="D575" s="85"/>
      <c r="E575" s="63"/>
      <c r="F575" s="63"/>
      <c r="G575" s="66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</row>
    <row r="576" spans="1:28" ht="12.75" customHeight="1" x14ac:dyDescent="0.2">
      <c r="A576" s="63"/>
      <c r="B576" s="63"/>
      <c r="C576" s="85"/>
      <c r="D576" s="85"/>
      <c r="E576" s="63"/>
      <c r="F576" s="63"/>
      <c r="G576" s="66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</row>
    <row r="577" spans="1:28" ht="12.75" customHeight="1" x14ac:dyDescent="0.2">
      <c r="A577" s="63"/>
      <c r="B577" s="63"/>
      <c r="C577" s="85"/>
      <c r="D577" s="85"/>
      <c r="E577" s="63"/>
      <c r="F577" s="63"/>
      <c r="G577" s="66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</row>
    <row r="578" spans="1:28" ht="12.75" customHeight="1" x14ac:dyDescent="0.2">
      <c r="A578" s="63"/>
      <c r="B578" s="63"/>
      <c r="C578" s="85"/>
      <c r="D578" s="85"/>
      <c r="E578" s="63"/>
      <c r="F578" s="63"/>
      <c r="G578" s="66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</row>
    <row r="579" spans="1:28" ht="12.75" customHeight="1" x14ac:dyDescent="0.2">
      <c r="A579" s="63"/>
      <c r="B579" s="63"/>
      <c r="C579" s="85"/>
      <c r="D579" s="85"/>
      <c r="E579" s="63"/>
      <c r="F579" s="63"/>
      <c r="G579" s="66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</row>
    <row r="580" spans="1:28" ht="12.75" customHeight="1" x14ac:dyDescent="0.2">
      <c r="A580" s="63"/>
      <c r="B580" s="63"/>
      <c r="C580" s="85"/>
      <c r="D580" s="85"/>
      <c r="E580" s="63"/>
      <c r="F580" s="63"/>
      <c r="G580" s="66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</row>
    <row r="581" spans="1:28" ht="12.75" customHeight="1" x14ac:dyDescent="0.2">
      <c r="A581" s="63"/>
      <c r="B581" s="63"/>
      <c r="C581" s="85"/>
      <c r="D581" s="85"/>
      <c r="E581" s="63"/>
      <c r="F581" s="63"/>
      <c r="G581" s="66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</row>
    <row r="582" spans="1:28" ht="12.75" customHeight="1" x14ac:dyDescent="0.2">
      <c r="A582" s="63"/>
      <c r="B582" s="63"/>
      <c r="C582" s="85"/>
      <c r="D582" s="85"/>
      <c r="E582" s="63"/>
      <c r="F582" s="63"/>
      <c r="G582" s="66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</row>
    <row r="583" spans="1:28" ht="12.75" customHeight="1" x14ac:dyDescent="0.2">
      <c r="A583" s="63"/>
      <c r="B583" s="63"/>
      <c r="C583" s="85"/>
      <c r="D583" s="85"/>
      <c r="E583" s="63"/>
      <c r="F583" s="63"/>
      <c r="G583" s="66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</row>
    <row r="584" spans="1:28" ht="12.75" customHeight="1" x14ac:dyDescent="0.2">
      <c r="A584" s="63"/>
      <c r="B584" s="63"/>
      <c r="C584" s="85"/>
      <c r="D584" s="85"/>
      <c r="E584" s="63"/>
      <c r="F584" s="63"/>
      <c r="G584" s="66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</row>
    <row r="585" spans="1:28" ht="12.75" customHeight="1" x14ac:dyDescent="0.2">
      <c r="A585" s="63"/>
      <c r="B585" s="63"/>
      <c r="C585" s="85"/>
      <c r="D585" s="85"/>
      <c r="E585" s="63"/>
      <c r="F585" s="63"/>
      <c r="G585" s="66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</row>
    <row r="586" spans="1:28" ht="12.75" customHeight="1" x14ac:dyDescent="0.2">
      <c r="A586" s="63"/>
      <c r="B586" s="63"/>
      <c r="C586" s="85"/>
      <c r="D586" s="85"/>
      <c r="E586" s="63"/>
      <c r="F586" s="63"/>
      <c r="G586" s="66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</row>
    <row r="587" spans="1:28" ht="12.75" customHeight="1" x14ac:dyDescent="0.2">
      <c r="A587" s="63"/>
      <c r="B587" s="63"/>
      <c r="C587" s="85"/>
      <c r="D587" s="85"/>
      <c r="E587" s="63"/>
      <c r="F587" s="63"/>
      <c r="G587" s="66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</row>
    <row r="588" spans="1:28" ht="12.75" customHeight="1" x14ac:dyDescent="0.2">
      <c r="A588" s="63"/>
      <c r="B588" s="63"/>
      <c r="C588" s="85"/>
      <c r="D588" s="85"/>
      <c r="E588" s="63"/>
      <c r="F588" s="63"/>
      <c r="G588" s="66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</row>
    <row r="589" spans="1:28" ht="12.75" customHeight="1" x14ac:dyDescent="0.2">
      <c r="A589" s="63"/>
      <c r="B589" s="63"/>
      <c r="C589" s="85"/>
      <c r="D589" s="85"/>
      <c r="E589" s="63"/>
      <c r="F589" s="63"/>
      <c r="G589" s="66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</row>
    <row r="590" spans="1:28" ht="12.75" customHeight="1" x14ac:dyDescent="0.2">
      <c r="A590" s="63"/>
      <c r="B590" s="63"/>
      <c r="C590" s="85"/>
      <c r="D590" s="85"/>
      <c r="E590" s="63"/>
      <c r="F590" s="63"/>
      <c r="G590" s="66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</row>
    <row r="591" spans="1:28" ht="12.75" customHeight="1" x14ac:dyDescent="0.2">
      <c r="A591" s="63"/>
      <c r="B591" s="63"/>
      <c r="C591" s="85"/>
      <c r="D591" s="85"/>
      <c r="E591" s="63"/>
      <c r="F591" s="63"/>
      <c r="G591" s="66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</row>
    <row r="592" spans="1:28" ht="12.75" customHeight="1" x14ac:dyDescent="0.2">
      <c r="A592" s="63"/>
      <c r="B592" s="63"/>
      <c r="C592" s="85"/>
      <c r="D592" s="85"/>
      <c r="E592" s="63"/>
      <c r="F592" s="63"/>
      <c r="G592" s="66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</row>
    <row r="593" spans="1:28" ht="12.75" customHeight="1" x14ac:dyDescent="0.2">
      <c r="A593" s="63"/>
      <c r="B593" s="63"/>
      <c r="C593" s="85"/>
      <c r="D593" s="85"/>
      <c r="E593" s="63"/>
      <c r="F593" s="63"/>
      <c r="G593" s="66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</row>
    <row r="594" spans="1:28" ht="12.75" customHeight="1" x14ac:dyDescent="0.2">
      <c r="A594" s="63"/>
      <c r="B594" s="63"/>
      <c r="C594" s="85"/>
      <c r="D594" s="85"/>
      <c r="E594" s="63"/>
      <c r="F594" s="63"/>
      <c r="G594" s="66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</row>
    <row r="595" spans="1:28" ht="12.75" customHeight="1" x14ac:dyDescent="0.2">
      <c r="A595" s="63"/>
      <c r="B595" s="63"/>
      <c r="C595" s="85"/>
      <c r="D595" s="85"/>
      <c r="E595" s="63"/>
      <c r="F595" s="63"/>
      <c r="G595" s="66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</row>
    <row r="596" spans="1:28" ht="12.75" customHeight="1" x14ac:dyDescent="0.2">
      <c r="A596" s="63"/>
      <c r="B596" s="63"/>
      <c r="C596" s="85"/>
      <c r="D596" s="85"/>
      <c r="E596" s="63"/>
      <c r="F596" s="63"/>
      <c r="G596" s="66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</row>
    <row r="597" spans="1:28" ht="12.75" customHeight="1" x14ac:dyDescent="0.2">
      <c r="A597" s="63"/>
      <c r="B597" s="63"/>
      <c r="C597" s="85"/>
      <c r="D597" s="85"/>
      <c r="E597" s="63"/>
      <c r="F597" s="63"/>
      <c r="G597" s="66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</row>
    <row r="598" spans="1:28" ht="12.75" customHeight="1" x14ac:dyDescent="0.2">
      <c r="A598" s="63"/>
      <c r="B598" s="63"/>
      <c r="C598" s="85"/>
      <c r="D598" s="85"/>
      <c r="E598" s="63"/>
      <c r="F598" s="63"/>
      <c r="G598" s="66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</row>
    <row r="599" spans="1:28" ht="12.75" customHeight="1" x14ac:dyDescent="0.2">
      <c r="A599" s="63"/>
      <c r="B599" s="63"/>
      <c r="C599" s="85"/>
      <c r="D599" s="85"/>
      <c r="E599" s="63"/>
      <c r="F599" s="63"/>
      <c r="G599" s="66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</row>
    <row r="600" spans="1:28" ht="12.75" customHeight="1" x14ac:dyDescent="0.2">
      <c r="A600" s="63"/>
      <c r="B600" s="63"/>
      <c r="C600" s="85"/>
      <c r="D600" s="85"/>
      <c r="E600" s="63"/>
      <c r="F600" s="63"/>
      <c r="G600" s="66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</row>
    <row r="601" spans="1:28" ht="12.75" customHeight="1" x14ac:dyDescent="0.2">
      <c r="A601" s="63"/>
      <c r="B601" s="63"/>
      <c r="C601" s="85"/>
      <c r="D601" s="85"/>
      <c r="E601" s="63"/>
      <c r="F601" s="63"/>
      <c r="G601" s="66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</row>
    <row r="602" spans="1:28" ht="12.75" customHeight="1" x14ac:dyDescent="0.2">
      <c r="A602" s="63"/>
      <c r="B602" s="63"/>
      <c r="C602" s="85"/>
      <c r="D602" s="85"/>
      <c r="E602" s="63"/>
      <c r="F602" s="63"/>
      <c r="G602" s="66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</row>
    <row r="603" spans="1:28" ht="12.75" customHeight="1" x14ac:dyDescent="0.2">
      <c r="A603" s="63"/>
      <c r="B603" s="63"/>
      <c r="C603" s="85"/>
      <c r="D603" s="85"/>
      <c r="E603" s="63"/>
      <c r="F603" s="63"/>
      <c r="G603" s="66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</row>
    <row r="604" spans="1:28" ht="12.75" customHeight="1" x14ac:dyDescent="0.2">
      <c r="A604" s="63"/>
      <c r="B604" s="63"/>
      <c r="C604" s="85"/>
      <c r="D604" s="85"/>
      <c r="E604" s="63"/>
      <c r="F604" s="63"/>
      <c r="G604" s="66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</row>
    <row r="605" spans="1:28" ht="12.75" customHeight="1" x14ac:dyDescent="0.2">
      <c r="A605" s="63"/>
      <c r="B605" s="63"/>
      <c r="C605" s="85"/>
      <c r="D605" s="85"/>
      <c r="E605" s="63"/>
      <c r="F605" s="63"/>
      <c r="G605" s="66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</row>
    <row r="606" spans="1:28" ht="12.75" customHeight="1" x14ac:dyDescent="0.2">
      <c r="A606" s="63"/>
      <c r="B606" s="63"/>
      <c r="C606" s="85"/>
      <c r="D606" s="85"/>
      <c r="E606" s="63"/>
      <c r="F606" s="63"/>
      <c r="G606" s="66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</row>
    <row r="607" spans="1:28" ht="12.75" customHeight="1" x14ac:dyDescent="0.2">
      <c r="A607" s="63"/>
      <c r="B607" s="63"/>
      <c r="C607" s="85"/>
      <c r="D607" s="85"/>
      <c r="E607" s="63"/>
      <c r="F607" s="63"/>
      <c r="G607" s="66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</row>
    <row r="608" spans="1:28" ht="12.75" customHeight="1" x14ac:dyDescent="0.2">
      <c r="A608" s="63"/>
      <c r="B608" s="63"/>
      <c r="C608" s="85"/>
      <c r="D608" s="85"/>
      <c r="E608" s="63"/>
      <c r="F608" s="63"/>
      <c r="G608" s="66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</row>
    <row r="609" spans="1:28" ht="12.75" customHeight="1" x14ac:dyDescent="0.2">
      <c r="A609" s="63"/>
      <c r="B609" s="63"/>
      <c r="C609" s="85"/>
      <c r="D609" s="85"/>
      <c r="E609" s="63"/>
      <c r="F609" s="63"/>
      <c r="G609" s="66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</row>
    <row r="610" spans="1:28" ht="12.75" customHeight="1" x14ac:dyDescent="0.2">
      <c r="A610" s="63"/>
      <c r="B610" s="63"/>
      <c r="C610" s="85"/>
      <c r="D610" s="85"/>
      <c r="E610" s="63"/>
      <c r="F610" s="63"/>
      <c r="G610" s="66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</row>
    <row r="611" spans="1:28" ht="12.75" customHeight="1" x14ac:dyDescent="0.2">
      <c r="A611" s="63"/>
      <c r="B611" s="63"/>
      <c r="C611" s="85"/>
      <c r="D611" s="85"/>
      <c r="E611" s="63"/>
      <c r="F611" s="63"/>
      <c r="G611" s="66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</row>
    <row r="612" spans="1:28" ht="12.75" customHeight="1" x14ac:dyDescent="0.2">
      <c r="A612" s="63"/>
      <c r="B612" s="63"/>
      <c r="C612" s="85"/>
      <c r="D612" s="85"/>
      <c r="E612" s="63"/>
      <c r="F612" s="63"/>
      <c r="G612" s="66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</row>
    <row r="613" spans="1:28" ht="12.75" customHeight="1" x14ac:dyDescent="0.2">
      <c r="A613" s="63"/>
      <c r="B613" s="63"/>
      <c r="C613" s="85"/>
      <c r="D613" s="85"/>
      <c r="E613" s="63"/>
      <c r="F613" s="63"/>
      <c r="G613" s="66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</row>
    <row r="614" spans="1:28" ht="12.75" customHeight="1" x14ac:dyDescent="0.2">
      <c r="A614" s="63"/>
      <c r="B614" s="63"/>
      <c r="C614" s="85"/>
      <c r="D614" s="85"/>
      <c r="E614" s="63"/>
      <c r="F614" s="63"/>
      <c r="G614" s="66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</row>
    <row r="615" spans="1:28" ht="12.75" customHeight="1" x14ac:dyDescent="0.2">
      <c r="A615" s="63"/>
      <c r="B615" s="63"/>
      <c r="C615" s="85"/>
      <c r="D615" s="85"/>
      <c r="E615" s="63"/>
      <c r="F615" s="63"/>
      <c r="G615" s="66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</row>
    <row r="616" spans="1:28" ht="12.75" customHeight="1" x14ac:dyDescent="0.2">
      <c r="A616" s="63"/>
      <c r="B616" s="63"/>
      <c r="C616" s="85"/>
      <c r="D616" s="85"/>
      <c r="E616" s="63"/>
      <c r="F616" s="63"/>
      <c r="G616" s="66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</row>
    <row r="617" spans="1:28" ht="12.75" customHeight="1" x14ac:dyDescent="0.2">
      <c r="A617" s="63"/>
      <c r="B617" s="63"/>
      <c r="C617" s="85"/>
      <c r="D617" s="85"/>
      <c r="E617" s="63"/>
      <c r="F617" s="63"/>
      <c r="G617" s="66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</row>
    <row r="618" spans="1:28" ht="12.75" customHeight="1" x14ac:dyDescent="0.2">
      <c r="A618" s="63"/>
      <c r="B618" s="63"/>
      <c r="C618" s="85"/>
      <c r="D618" s="85"/>
      <c r="E618" s="63"/>
      <c r="F618" s="63"/>
      <c r="G618" s="66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</row>
    <row r="619" spans="1:28" ht="12.75" customHeight="1" x14ac:dyDescent="0.2">
      <c r="A619" s="63"/>
      <c r="B619" s="63"/>
      <c r="C619" s="85"/>
      <c r="D619" s="85"/>
      <c r="E619" s="63"/>
      <c r="F619" s="63"/>
      <c r="G619" s="66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</row>
    <row r="620" spans="1:28" ht="12.75" customHeight="1" x14ac:dyDescent="0.2">
      <c r="A620" s="63"/>
      <c r="B620" s="63"/>
      <c r="C620" s="85"/>
      <c r="D620" s="85"/>
      <c r="E620" s="63"/>
      <c r="F620" s="63"/>
      <c r="G620" s="66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</row>
    <row r="621" spans="1:28" ht="12.75" customHeight="1" x14ac:dyDescent="0.2">
      <c r="A621" s="63"/>
      <c r="B621" s="63"/>
      <c r="C621" s="85"/>
      <c r="D621" s="85"/>
      <c r="E621" s="63"/>
      <c r="F621" s="63"/>
      <c r="G621" s="66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</row>
    <row r="622" spans="1:28" ht="12.75" customHeight="1" x14ac:dyDescent="0.2">
      <c r="A622" s="63"/>
      <c r="B622" s="63"/>
      <c r="C622" s="85"/>
      <c r="D622" s="85"/>
      <c r="E622" s="63"/>
      <c r="F622" s="63"/>
      <c r="G622" s="66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</row>
    <row r="623" spans="1:28" ht="12.75" customHeight="1" x14ac:dyDescent="0.2">
      <c r="A623" s="63"/>
      <c r="B623" s="63"/>
      <c r="C623" s="85"/>
      <c r="D623" s="85"/>
      <c r="E623" s="63"/>
      <c r="F623" s="63"/>
      <c r="G623" s="66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</row>
    <row r="624" spans="1:28" ht="12.75" customHeight="1" x14ac:dyDescent="0.2">
      <c r="A624" s="63"/>
      <c r="B624" s="63"/>
      <c r="C624" s="85"/>
      <c r="D624" s="85"/>
      <c r="E624" s="63"/>
      <c r="F624" s="63"/>
      <c r="G624" s="66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</row>
    <row r="625" spans="1:28" ht="12.75" customHeight="1" x14ac:dyDescent="0.2">
      <c r="A625" s="63"/>
      <c r="B625" s="63"/>
      <c r="C625" s="85"/>
      <c r="D625" s="85"/>
      <c r="E625" s="63"/>
      <c r="F625" s="63"/>
      <c r="G625" s="66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</row>
    <row r="626" spans="1:28" ht="12.75" customHeight="1" x14ac:dyDescent="0.2">
      <c r="A626" s="63"/>
      <c r="B626" s="63"/>
      <c r="C626" s="85"/>
      <c r="D626" s="85"/>
      <c r="E626" s="63"/>
      <c r="F626" s="63"/>
      <c r="G626" s="66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</row>
    <row r="627" spans="1:28" ht="12.75" customHeight="1" x14ac:dyDescent="0.2">
      <c r="A627" s="63"/>
      <c r="B627" s="63"/>
      <c r="C627" s="85"/>
      <c r="D627" s="85"/>
      <c r="E627" s="63"/>
      <c r="F627" s="63"/>
      <c r="G627" s="66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</row>
    <row r="628" spans="1:28" ht="12.75" customHeight="1" x14ac:dyDescent="0.2">
      <c r="A628" s="63"/>
      <c r="B628" s="63"/>
      <c r="C628" s="85"/>
      <c r="D628" s="85"/>
      <c r="E628" s="63"/>
      <c r="F628" s="63"/>
      <c r="G628" s="66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</row>
    <row r="629" spans="1:28" ht="12.75" customHeight="1" x14ac:dyDescent="0.2">
      <c r="A629" s="63"/>
      <c r="B629" s="63"/>
      <c r="C629" s="85"/>
      <c r="D629" s="85"/>
      <c r="E629" s="63"/>
      <c r="F629" s="63"/>
      <c r="G629" s="66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</row>
    <row r="630" spans="1:28" ht="12.75" customHeight="1" x14ac:dyDescent="0.2">
      <c r="A630" s="63"/>
      <c r="B630" s="63"/>
      <c r="C630" s="85"/>
      <c r="D630" s="85"/>
      <c r="E630" s="63"/>
      <c r="F630" s="63"/>
      <c r="G630" s="66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</row>
    <row r="631" spans="1:28" ht="12.75" customHeight="1" x14ac:dyDescent="0.2">
      <c r="A631" s="63"/>
      <c r="B631" s="63"/>
      <c r="C631" s="85"/>
      <c r="D631" s="85"/>
      <c r="E631" s="63"/>
      <c r="F631" s="63"/>
      <c r="G631" s="66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</row>
    <row r="632" spans="1:28" ht="12.75" customHeight="1" x14ac:dyDescent="0.2">
      <c r="A632" s="63"/>
      <c r="B632" s="63"/>
      <c r="C632" s="85"/>
      <c r="D632" s="85"/>
      <c r="E632" s="63"/>
      <c r="F632" s="63"/>
      <c r="G632" s="66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</row>
    <row r="633" spans="1:28" ht="12.75" customHeight="1" x14ac:dyDescent="0.2">
      <c r="A633" s="63"/>
      <c r="B633" s="63"/>
      <c r="C633" s="85"/>
      <c r="D633" s="85"/>
      <c r="E633" s="63"/>
      <c r="F633" s="63"/>
      <c r="G633" s="66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</row>
    <row r="634" spans="1:28" ht="12.75" customHeight="1" x14ac:dyDescent="0.2">
      <c r="A634" s="63"/>
      <c r="B634" s="63"/>
      <c r="C634" s="85"/>
      <c r="D634" s="85"/>
      <c r="E634" s="63"/>
      <c r="F634" s="63"/>
      <c r="G634" s="66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</row>
    <row r="635" spans="1:28" ht="12.75" customHeight="1" x14ac:dyDescent="0.2">
      <c r="A635" s="63"/>
      <c r="B635" s="63"/>
      <c r="C635" s="85"/>
      <c r="D635" s="85"/>
      <c r="E635" s="63"/>
      <c r="F635" s="63"/>
      <c r="G635" s="66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</row>
    <row r="636" spans="1:28" ht="12.75" customHeight="1" x14ac:dyDescent="0.2">
      <c r="A636" s="63"/>
      <c r="B636" s="63"/>
      <c r="C636" s="85"/>
      <c r="D636" s="85"/>
      <c r="E636" s="63"/>
      <c r="F636" s="63"/>
      <c r="G636" s="66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</row>
    <row r="637" spans="1:28" ht="12.75" customHeight="1" x14ac:dyDescent="0.2">
      <c r="A637" s="63"/>
      <c r="B637" s="63"/>
      <c r="C637" s="85"/>
      <c r="D637" s="85"/>
      <c r="E637" s="63"/>
      <c r="F637" s="63"/>
      <c r="G637" s="66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</row>
    <row r="638" spans="1:28" ht="12.75" customHeight="1" x14ac:dyDescent="0.2">
      <c r="A638" s="63"/>
      <c r="B638" s="63"/>
      <c r="C638" s="85"/>
      <c r="D638" s="85"/>
      <c r="E638" s="63"/>
      <c r="F638" s="63"/>
      <c r="G638" s="66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</row>
    <row r="639" spans="1:28" ht="12.75" customHeight="1" x14ac:dyDescent="0.2">
      <c r="A639" s="63"/>
      <c r="B639" s="63"/>
      <c r="C639" s="85"/>
      <c r="D639" s="85"/>
      <c r="E639" s="63"/>
      <c r="F639" s="63"/>
      <c r="G639" s="66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</row>
    <row r="640" spans="1:28" ht="12.75" customHeight="1" x14ac:dyDescent="0.2">
      <c r="A640" s="63"/>
      <c r="B640" s="63"/>
      <c r="C640" s="85"/>
      <c r="D640" s="85"/>
      <c r="E640" s="63"/>
      <c r="F640" s="63"/>
      <c r="G640" s="66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</row>
    <row r="641" spans="1:28" ht="12.75" customHeight="1" x14ac:dyDescent="0.2">
      <c r="A641" s="63"/>
      <c r="B641" s="63"/>
      <c r="C641" s="85"/>
      <c r="D641" s="85"/>
      <c r="E641" s="63"/>
      <c r="F641" s="63"/>
      <c r="G641" s="66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</row>
    <row r="642" spans="1:28" ht="12.75" customHeight="1" x14ac:dyDescent="0.2">
      <c r="A642" s="63"/>
      <c r="B642" s="63"/>
      <c r="C642" s="85"/>
      <c r="D642" s="85"/>
      <c r="E642" s="63"/>
      <c r="F642" s="63"/>
      <c r="G642" s="66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</row>
    <row r="643" spans="1:28" ht="12.75" customHeight="1" x14ac:dyDescent="0.2">
      <c r="A643" s="63"/>
      <c r="B643" s="63"/>
      <c r="C643" s="85"/>
      <c r="D643" s="85"/>
      <c r="E643" s="63"/>
      <c r="F643" s="63"/>
      <c r="G643" s="66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</row>
    <row r="644" spans="1:28" ht="12.75" customHeight="1" x14ac:dyDescent="0.2">
      <c r="A644" s="63"/>
      <c r="B644" s="63"/>
      <c r="C644" s="85"/>
      <c r="D644" s="85"/>
      <c r="E644" s="63"/>
      <c r="F644" s="63"/>
      <c r="G644" s="66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</row>
    <row r="645" spans="1:28" ht="12.75" customHeight="1" x14ac:dyDescent="0.2">
      <c r="A645" s="63"/>
      <c r="B645" s="63"/>
      <c r="C645" s="85"/>
      <c r="D645" s="85"/>
      <c r="E645" s="63"/>
      <c r="F645" s="63"/>
      <c r="G645" s="66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</row>
    <row r="646" spans="1:28" ht="12.75" customHeight="1" x14ac:dyDescent="0.2">
      <c r="A646" s="63"/>
      <c r="B646" s="63"/>
      <c r="C646" s="85"/>
      <c r="D646" s="85"/>
      <c r="E646" s="63"/>
      <c r="F646" s="63"/>
      <c r="G646" s="66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</row>
    <row r="647" spans="1:28" ht="12.75" customHeight="1" x14ac:dyDescent="0.2">
      <c r="A647" s="63"/>
      <c r="B647" s="63"/>
      <c r="C647" s="85"/>
      <c r="D647" s="85"/>
      <c r="E647" s="63"/>
      <c r="F647" s="63"/>
      <c r="G647" s="66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</row>
    <row r="648" spans="1:28" ht="12.75" customHeight="1" x14ac:dyDescent="0.2">
      <c r="A648" s="63"/>
      <c r="B648" s="63"/>
      <c r="C648" s="85"/>
      <c r="D648" s="85"/>
      <c r="E648" s="63"/>
      <c r="F648" s="63"/>
      <c r="G648" s="66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</row>
    <row r="649" spans="1:28" ht="12.75" customHeight="1" x14ac:dyDescent="0.2">
      <c r="A649" s="63"/>
      <c r="B649" s="63"/>
      <c r="C649" s="85"/>
      <c r="D649" s="85"/>
      <c r="E649" s="63"/>
      <c r="F649" s="63"/>
      <c r="G649" s="66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</row>
    <row r="650" spans="1:28" ht="12.75" customHeight="1" x14ac:dyDescent="0.2">
      <c r="A650" s="63"/>
      <c r="B650" s="63"/>
      <c r="C650" s="85"/>
      <c r="D650" s="85"/>
      <c r="E650" s="63"/>
      <c r="F650" s="63"/>
      <c r="G650" s="66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</row>
    <row r="651" spans="1:28" ht="12.75" customHeight="1" x14ac:dyDescent="0.2">
      <c r="A651" s="63"/>
      <c r="B651" s="63"/>
      <c r="C651" s="85"/>
      <c r="D651" s="85"/>
      <c r="E651" s="63"/>
      <c r="F651" s="63"/>
      <c r="G651" s="66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</row>
    <row r="652" spans="1:28" ht="12.75" customHeight="1" x14ac:dyDescent="0.2">
      <c r="A652" s="63"/>
      <c r="B652" s="63"/>
      <c r="C652" s="85"/>
      <c r="D652" s="85"/>
      <c r="E652" s="63"/>
      <c r="F652" s="63"/>
      <c r="G652" s="66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</row>
    <row r="653" spans="1:28" ht="12.75" customHeight="1" x14ac:dyDescent="0.2">
      <c r="A653" s="63"/>
      <c r="B653" s="63"/>
      <c r="C653" s="85"/>
      <c r="D653" s="85"/>
      <c r="E653" s="63"/>
      <c r="F653" s="63"/>
      <c r="G653" s="66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</row>
    <row r="654" spans="1:28" ht="12.75" customHeight="1" x14ac:dyDescent="0.2">
      <c r="A654" s="63"/>
      <c r="B654" s="63"/>
      <c r="C654" s="85"/>
      <c r="D654" s="85"/>
      <c r="E654" s="63"/>
      <c r="F654" s="63"/>
      <c r="G654" s="66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</row>
    <row r="655" spans="1:28" ht="12.75" customHeight="1" x14ac:dyDescent="0.2">
      <c r="A655" s="63"/>
      <c r="B655" s="63"/>
      <c r="C655" s="85"/>
      <c r="D655" s="85"/>
      <c r="E655" s="63"/>
      <c r="F655" s="63"/>
      <c r="G655" s="66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</row>
    <row r="656" spans="1:28" ht="12.75" customHeight="1" x14ac:dyDescent="0.2">
      <c r="A656" s="63"/>
      <c r="B656" s="63"/>
      <c r="C656" s="85"/>
      <c r="D656" s="85"/>
      <c r="E656" s="63"/>
      <c r="F656" s="63"/>
      <c r="G656" s="66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</row>
    <row r="657" spans="1:28" ht="12.75" customHeight="1" x14ac:dyDescent="0.2">
      <c r="A657" s="63"/>
      <c r="B657" s="63"/>
      <c r="C657" s="85"/>
      <c r="D657" s="85"/>
      <c r="E657" s="63"/>
      <c r="F657" s="63"/>
      <c r="G657" s="66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</row>
    <row r="658" spans="1:28" ht="12.75" customHeight="1" x14ac:dyDescent="0.2">
      <c r="A658" s="63"/>
      <c r="B658" s="63"/>
      <c r="C658" s="85"/>
      <c r="D658" s="85"/>
      <c r="E658" s="63"/>
      <c r="F658" s="63"/>
      <c r="G658" s="66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</row>
    <row r="659" spans="1:28" ht="12.75" customHeight="1" x14ac:dyDescent="0.2">
      <c r="A659" s="63"/>
      <c r="B659" s="63"/>
      <c r="C659" s="85"/>
      <c r="D659" s="85"/>
      <c r="E659" s="63"/>
      <c r="F659" s="63"/>
      <c r="G659" s="66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</row>
    <row r="660" spans="1:28" ht="12.75" customHeight="1" x14ac:dyDescent="0.2">
      <c r="A660" s="63"/>
      <c r="B660" s="63"/>
      <c r="C660" s="85"/>
      <c r="D660" s="85"/>
      <c r="E660" s="63"/>
      <c r="F660" s="63"/>
      <c r="G660" s="66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</row>
    <row r="661" spans="1:28" ht="12.75" customHeight="1" x14ac:dyDescent="0.2">
      <c r="A661" s="63"/>
      <c r="B661" s="63"/>
      <c r="C661" s="85"/>
      <c r="D661" s="85"/>
      <c r="E661" s="63"/>
      <c r="F661" s="63"/>
      <c r="G661" s="66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</row>
    <row r="662" spans="1:28" ht="12.75" customHeight="1" x14ac:dyDescent="0.2">
      <c r="A662" s="63"/>
      <c r="B662" s="63"/>
      <c r="C662" s="85"/>
      <c r="D662" s="85"/>
      <c r="E662" s="63"/>
      <c r="F662" s="63"/>
      <c r="G662" s="66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</row>
    <row r="663" spans="1:28" ht="12.75" customHeight="1" x14ac:dyDescent="0.2">
      <c r="A663" s="63"/>
      <c r="B663" s="63"/>
      <c r="C663" s="85"/>
      <c r="D663" s="85"/>
      <c r="E663" s="63"/>
      <c r="F663" s="63"/>
      <c r="G663" s="66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</row>
    <row r="664" spans="1:28" ht="12.75" customHeight="1" x14ac:dyDescent="0.2">
      <c r="A664" s="63"/>
      <c r="B664" s="63"/>
      <c r="C664" s="85"/>
      <c r="D664" s="85"/>
      <c r="E664" s="63"/>
      <c r="F664" s="63"/>
      <c r="G664" s="66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</row>
    <row r="665" spans="1:28" ht="12.75" customHeight="1" x14ac:dyDescent="0.2">
      <c r="A665" s="63"/>
      <c r="B665" s="63"/>
      <c r="C665" s="85"/>
      <c r="D665" s="85"/>
      <c r="E665" s="63"/>
      <c r="F665" s="63"/>
      <c r="G665" s="66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</row>
    <row r="666" spans="1:28" ht="12.75" customHeight="1" x14ac:dyDescent="0.2">
      <c r="A666" s="63"/>
      <c r="B666" s="63"/>
      <c r="C666" s="85"/>
      <c r="D666" s="85"/>
      <c r="E666" s="63"/>
      <c r="F666" s="63"/>
      <c r="G666" s="66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</row>
    <row r="667" spans="1:28" ht="12.75" customHeight="1" x14ac:dyDescent="0.2">
      <c r="A667" s="63"/>
      <c r="B667" s="63"/>
      <c r="C667" s="85"/>
      <c r="D667" s="85"/>
      <c r="E667" s="63"/>
      <c r="F667" s="63"/>
      <c r="G667" s="66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</row>
    <row r="668" spans="1:28" ht="12.75" customHeight="1" x14ac:dyDescent="0.2">
      <c r="A668" s="63"/>
      <c r="B668" s="63"/>
      <c r="C668" s="85"/>
      <c r="D668" s="85"/>
      <c r="E668" s="63"/>
      <c r="F668" s="63"/>
      <c r="G668" s="66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</row>
    <row r="669" spans="1:28" ht="12.75" customHeight="1" x14ac:dyDescent="0.2">
      <c r="A669" s="63"/>
      <c r="B669" s="63"/>
      <c r="C669" s="85"/>
      <c r="D669" s="85"/>
      <c r="E669" s="63"/>
      <c r="F669" s="63"/>
      <c r="G669" s="66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</row>
    <row r="670" spans="1:28" ht="12.75" customHeight="1" x14ac:dyDescent="0.2">
      <c r="A670" s="63"/>
      <c r="B670" s="63"/>
      <c r="C670" s="85"/>
      <c r="D670" s="85"/>
      <c r="E670" s="63"/>
      <c r="F670" s="63"/>
      <c r="G670" s="66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</row>
    <row r="671" spans="1:28" ht="12.75" customHeight="1" x14ac:dyDescent="0.2">
      <c r="A671" s="63"/>
      <c r="B671" s="63"/>
      <c r="C671" s="85"/>
      <c r="D671" s="85"/>
      <c r="E671" s="63"/>
      <c r="F671" s="63"/>
      <c r="G671" s="66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</row>
    <row r="672" spans="1:28" ht="12.75" customHeight="1" x14ac:dyDescent="0.2">
      <c r="A672" s="63"/>
      <c r="B672" s="63"/>
      <c r="C672" s="85"/>
      <c r="D672" s="85"/>
      <c r="E672" s="63"/>
      <c r="F672" s="63"/>
      <c r="G672" s="66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</row>
    <row r="673" spans="1:28" ht="12.75" customHeight="1" x14ac:dyDescent="0.2">
      <c r="A673" s="63"/>
      <c r="B673" s="63"/>
      <c r="C673" s="85"/>
      <c r="D673" s="85"/>
      <c r="E673" s="63"/>
      <c r="F673" s="63"/>
      <c r="G673" s="66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</row>
    <row r="674" spans="1:28" ht="12.75" customHeight="1" x14ac:dyDescent="0.2">
      <c r="A674" s="63"/>
      <c r="B674" s="63"/>
      <c r="C674" s="85"/>
      <c r="D674" s="85"/>
      <c r="E674" s="63"/>
      <c r="F674" s="63"/>
      <c r="G674" s="66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</row>
    <row r="675" spans="1:28" ht="12.75" customHeight="1" x14ac:dyDescent="0.2">
      <c r="A675" s="63"/>
      <c r="B675" s="63"/>
      <c r="C675" s="85"/>
      <c r="D675" s="85"/>
      <c r="E675" s="63"/>
      <c r="F675" s="63"/>
      <c r="G675" s="66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</row>
    <row r="676" spans="1:28" ht="12.75" customHeight="1" x14ac:dyDescent="0.2">
      <c r="A676" s="63"/>
      <c r="B676" s="63"/>
      <c r="C676" s="85"/>
      <c r="D676" s="85"/>
      <c r="E676" s="63"/>
      <c r="F676" s="63"/>
      <c r="G676" s="66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</row>
    <row r="677" spans="1:28" ht="12.75" customHeight="1" x14ac:dyDescent="0.2">
      <c r="A677" s="63"/>
      <c r="B677" s="63"/>
      <c r="C677" s="85"/>
      <c r="D677" s="85"/>
      <c r="E677" s="63"/>
      <c r="F677" s="63"/>
      <c r="G677" s="66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</row>
    <row r="678" spans="1:28" ht="12.75" customHeight="1" x14ac:dyDescent="0.2">
      <c r="A678" s="63"/>
      <c r="B678" s="63"/>
      <c r="C678" s="85"/>
      <c r="D678" s="85"/>
      <c r="E678" s="63"/>
      <c r="F678" s="63"/>
      <c r="G678" s="66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</row>
    <row r="679" spans="1:28" ht="12.75" customHeight="1" x14ac:dyDescent="0.2">
      <c r="A679" s="63"/>
      <c r="B679" s="63"/>
      <c r="C679" s="85"/>
      <c r="D679" s="85"/>
      <c r="E679" s="63"/>
      <c r="F679" s="63"/>
      <c r="G679" s="66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</row>
    <row r="680" spans="1:28" ht="12.75" customHeight="1" x14ac:dyDescent="0.2">
      <c r="A680" s="63"/>
      <c r="B680" s="63"/>
      <c r="C680" s="85"/>
      <c r="D680" s="85"/>
      <c r="E680" s="63"/>
      <c r="F680" s="63"/>
      <c r="G680" s="66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</row>
    <row r="681" spans="1:28" ht="12.75" customHeight="1" x14ac:dyDescent="0.2">
      <c r="A681" s="63"/>
      <c r="B681" s="63"/>
      <c r="C681" s="85"/>
      <c r="D681" s="85"/>
      <c r="E681" s="63"/>
      <c r="F681" s="63"/>
      <c r="G681" s="66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</row>
    <row r="682" spans="1:28" ht="12.75" customHeight="1" x14ac:dyDescent="0.2">
      <c r="A682" s="63"/>
      <c r="B682" s="63"/>
      <c r="C682" s="85"/>
      <c r="D682" s="85"/>
      <c r="E682" s="63"/>
      <c r="F682" s="63"/>
      <c r="G682" s="66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</row>
    <row r="683" spans="1:28" ht="12.75" customHeight="1" x14ac:dyDescent="0.2">
      <c r="A683" s="63"/>
      <c r="B683" s="63"/>
      <c r="C683" s="85"/>
      <c r="D683" s="85"/>
      <c r="E683" s="63"/>
      <c r="F683" s="63"/>
      <c r="G683" s="66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</row>
    <row r="684" spans="1:28" ht="12.75" customHeight="1" x14ac:dyDescent="0.2">
      <c r="A684" s="63"/>
      <c r="B684" s="63"/>
      <c r="C684" s="85"/>
      <c r="D684" s="85"/>
      <c r="E684" s="63"/>
      <c r="F684" s="63"/>
      <c r="G684" s="66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</row>
    <row r="685" spans="1:28" ht="12.75" customHeight="1" x14ac:dyDescent="0.2">
      <c r="A685" s="63"/>
      <c r="B685" s="63"/>
      <c r="C685" s="85"/>
      <c r="D685" s="85"/>
      <c r="E685" s="63"/>
      <c r="F685" s="63"/>
      <c r="G685" s="66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</row>
    <row r="686" spans="1:28" ht="12.75" customHeight="1" x14ac:dyDescent="0.2">
      <c r="A686" s="63"/>
      <c r="B686" s="63"/>
      <c r="C686" s="85"/>
      <c r="D686" s="85"/>
      <c r="E686" s="63"/>
      <c r="F686" s="63"/>
      <c r="G686" s="66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</row>
    <row r="687" spans="1:28" ht="12.75" customHeight="1" x14ac:dyDescent="0.2">
      <c r="A687" s="63"/>
      <c r="B687" s="63"/>
      <c r="C687" s="85"/>
      <c r="D687" s="85"/>
      <c r="E687" s="63"/>
      <c r="F687" s="63"/>
      <c r="G687" s="66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</row>
    <row r="688" spans="1:28" ht="12.75" customHeight="1" x14ac:dyDescent="0.2">
      <c r="A688" s="63"/>
      <c r="B688" s="63"/>
      <c r="C688" s="85"/>
      <c r="D688" s="85"/>
      <c r="E688" s="63"/>
      <c r="F688" s="63"/>
      <c r="G688" s="66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</row>
    <row r="689" spans="1:28" ht="12.75" customHeight="1" x14ac:dyDescent="0.2">
      <c r="A689" s="63"/>
      <c r="B689" s="63"/>
      <c r="C689" s="85"/>
      <c r="D689" s="85"/>
      <c r="E689" s="63"/>
      <c r="F689" s="63"/>
      <c r="G689" s="66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</row>
    <row r="690" spans="1:28" ht="12.75" customHeight="1" x14ac:dyDescent="0.2">
      <c r="A690" s="63"/>
      <c r="B690" s="63"/>
      <c r="C690" s="85"/>
      <c r="D690" s="85"/>
      <c r="E690" s="63"/>
      <c r="F690" s="63"/>
      <c r="G690" s="66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</row>
    <row r="691" spans="1:28" ht="12.75" customHeight="1" x14ac:dyDescent="0.2">
      <c r="A691" s="63"/>
      <c r="B691" s="63"/>
      <c r="C691" s="85"/>
      <c r="D691" s="85"/>
      <c r="E691" s="63"/>
      <c r="F691" s="63"/>
      <c r="G691" s="66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</row>
    <row r="692" spans="1:28" ht="12.75" customHeight="1" x14ac:dyDescent="0.2">
      <c r="A692" s="63"/>
      <c r="B692" s="63"/>
      <c r="C692" s="85"/>
      <c r="D692" s="85"/>
      <c r="E692" s="63"/>
      <c r="F692" s="63"/>
      <c r="G692" s="66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</row>
    <row r="693" spans="1:28" ht="12.75" customHeight="1" x14ac:dyDescent="0.2">
      <c r="A693" s="63"/>
      <c r="B693" s="63"/>
      <c r="C693" s="85"/>
      <c r="D693" s="85"/>
      <c r="E693" s="63"/>
      <c r="F693" s="63"/>
      <c r="G693" s="66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</row>
    <row r="694" spans="1:28" ht="12.75" customHeight="1" x14ac:dyDescent="0.2">
      <c r="A694" s="63"/>
      <c r="B694" s="63"/>
      <c r="C694" s="85"/>
      <c r="D694" s="85"/>
      <c r="E694" s="63"/>
      <c r="F694" s="63"/>
      <c r="G694" s="66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</row>
    <row r="695" spans="1:28" ht="12.75" customHeight="1" x14ac:dyDescent="0.2">
      <c r="A695" s="63"/>
      <c r="B695" s="63"/>
      <c r="C695" s="85"/>
      <c r="D695" s="85"/>
      <c r="E695" s="63"/>
      <c r="F695" s="63"/>
      <c r="G695" s="66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</row>
    <row r="696" spans="1:28" ht="12.75" customHeight="1" x14ac:dyDescent="0.2">
      <c r="A696" s="63"/>
      <c r="B696" s="63"/>
      <c r="C696" s="85"/>
      <c r="D696" s="85"/>
      <c r="E696" s="63"/>
      <c r="F696" s="63"/>
      <c r="G696" s="66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</row>
    <row r="697" spans="1:28" ht="12.75" customHeight="1" x14ac:dyDescent="0.2">
      <c r="A697" s="63"/>
      <c r="B697" s="63"/>
      <c r="C697" s="85"/>
      <c r="D697" s="85"/>
      <c r="E697" s="63"/>
      <c r="F697" s="63"/>
      <c r="G697" s="66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</row>
    <row r="698" spans="1:28" ht="12.75" customHeight="1" x14ac:dyDescent="0.2">
      <c r="A698" s="63"/>
      <c r="B698" s="63"/>
      <c r="C698" s="85"/>
      <c r="D698" s="85"/>
      <c r="E698" s="63"/>
      <c r="F698" s="63"/>
      <c r="G698" s="66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</row>
    <row r="699" spans="1:28" ht="12.75" customHeight="1" x14ac:dyDescent="0.2">
      <c r="A699" s="63"/>
      <c r="B699" s="63"/>
      <c r="C699" s="85"/>
      <c r="D699" s="85"/>
      <c r="E699" s="63"/>
      <c r="F699" s="63"/>
      <c r="G699" s="66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</row>
    <row r="700" spans="1:28" ht="12.75" customHeight="1" x14ac:dyDescent="0.2">
      <c r="A700" s="63"/>
      <c r="B700" s="63"/>
      <c r="C700" s="85"/>
      <c r="D700" s="85"/>
      <c r="E700" s="63"/>
      <c r="F700" s="63"/>
      <c r="G700" s="66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</row>
    <row r="701" spans="1:28" ht="12.75" customHeight="1" x14ac:dyDescent="0.2">
      <c r="A701" s="63"/>
      <c r="B701" s="63"/>
      <c r="C701" s="85"/>
      <c r="D701" s="85"/>
      <c r="E701" s="63"/>
      <c r="F701" s="63"/>
      <c r="G701" s="66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</row>
    <row r="702" spans="1:28" ht="12.75" customHeight="1" x14ac:dyDescent="0.2">
      <c r="A702" s="63"/>
      <c r="B702" s="63"/>
      <c r="C702" s="85"/>
      <c r="D702" s="85"/>
      <c r="E702" s="63"/>
      <c r="F702" s="63"/>
      <c r="G702" s="66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</row>
    <row r="703" spans="1:28" ht="12.75" customHeight="1" x14ac:dyDescent="0.2">
      <c r="A703" s="63"/>
      <c r="B703" s="63"/>
      <c r="C703" s="85"/>
      <c r="D703" s="85"/>
      <c r="E703" s="63"/>
      <c r="F703" s="63"/>
      <c r="G703" s="66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</row>
    <row r="704" spans="1:28" ht="12.75" customHeight="1" x14ac:dyDescent="0.2">
      <c r="A704" s="63"/>
      <c r="B704" s="63"/>
      <c r="C704" s="85"/>
      <c r="D704" s="85"/>
      <c r="E704" s="63"/>
      <c r="F704" s="63"/>
      <c r="G704" s="66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</row>
    <row r="705" spans="1:28" ht="12.75" customHeight="1" x14ac:dyDescent="0.2">
      <c r="A705" s="63"/>
      <c r="B705" s="63"/>
      <c r="C705" s="85"/>
      <c r="D705" s="85"/>
      <c r="E705" s="63"/>
      <c r="F705" s="63"/>
      <c r="G705" s="66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</row>
    <row r="706" spans="1:28" ht="12.75" customHeight="1" x14ac:dyDescent="0.2">
      <c r="A706" s="63"/>
      <c r="B706" s="63"/>
      <c r="C706" s="85"/>
      <c r="D706" s="85"/>
      <c r="E706" s="63"/>
      <c r="F706" s="63"/>
      <c r="G706" s="66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</row>
    <row r="707" spans="1:28" ht="12.75" customHeight="1" x14ac:dyDescent="0.2">
      <c r="A707" s="63"/>
      <c r="B707" s="63"/>
      <c r="C707" s="85"/>
      <c r="D707" s="85"/>
      <c r="E707" s="63"/>
      <c r="F707" s="63"/>
      <c r="G707" s="66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</row>
    <row r="708" spans="1:28" ht="12.75" customHeight="1" x14ac:dyDescent="0.2">
      <c r="A708" s="63"/>
      <c r="B708" s="63"/>
      <c r="C708" s="85"/>
      <c r="D708" s="85"/>
      <c r="E708" s="63"/>
      <c r="F708" s="63"/>
      <c r="G708" s="66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</row>
    <row r="709" spans="1:28" ht="12.75" customHeight="1" x14ac:dyDescent="0.2">
      <c r="A709" s="63"/>
      <c r="B709" s="63"/>
      <c r="C709" s="85"/>
      <c r="D709" s="85"/>
      <c r="E709" s="63"/>
      <c r="F709" s="63"/>
      <c r="G709" s="66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</row>
    <row r="710" spans="1:28" ht="12.75" customHeight="1" x14ac:dyDescent="0.2">
      <c r="A710" s="63"/>
      <c r="B710" s="63"/>
      <c r="C710" s="85"/>
      <c r="D710" s="85"/>
      <c r="E710" s="63"/>
      <c r="F710" s="63"/>
      <c r="G710" s="66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</row>
    <row r="711" spans="1:28" ht="12.75" customHeight="1" x14ac:dyDescent="0.2">
      <c r="A711" s="63"/>
      <c r="B711" s="63"/>
      <c r="C711" s="85"/>
      <c r="D711" s="85"/>
      <c r="E711" s="63"/>
      <c r="F711" s="63"/>
      <c r="G711" s="66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</row>
    <row r="712" spans="1:28" ht="12.75" customHeight="1" x14ac:dyDescent="0.2">
      <c r="A712" s="63"/>
      <c r="B712" s="63"/>
      <c r="C712" s="85"/>
      <c r="D712" s="85"/>
      <c r="E712" s="63"/>
      <c r="F712" s="63"/>
      <c r="G712" s="66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</row>
    <row r="713" spans="1:28" ht="12.75" customHeight="1" x14ac:dyDescent="0.2">
      <c r="A713" s="63"/>
      <c r="B713" s="63"/>
      <c r="C713" s="85"/>
      <c r="D713" s="85"/>
      <c r="E713" s="63"/>
      <c r="F713" s="63"/>
      <c r="G713" s="66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</row>
    <row r="714" spans="1:28" ht="12.75" customHeight="1" x14ac:dyDescent="0.2">
      <c r="A714" s="63"/>
      <c r="B714" s="63"/>
      <c r="C714" s="85"/>
      <c r="D714" s="85"/>
      <c r="E714" s="63"/>
      <c r="F714" s="63"/>
      <c r="G714" s="66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</row>
    <row r="715" spans="1:28" ht="12.75" customHeight="1" x14ac:dyDescent="0.2">
      <c r="A715" s="63"/>
      <c r="B715" s="63"/>
      <c r="C715" s="85"/>
      <c r="D715" s="85"/>
      <c r="E715" s="63"/>
      <c r="F715" s="63"/>
      <c r="G715" s="66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</row>
    <row r="716" spans="1:28" ht="12.75" customHeight="1" x14ac:dyDescent="0.2">
      <c r="A716" s="63"/>
      <c r="B716" s="63"/>
      <c r="C716" s="85"/>
      <c r="D716" s="85"/>
      <c r="E716" s="63"/>
      <c r="F716" s="63"/>
      <c r="G716" s="66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</row>
    <row r="717" spans="1:28" ht="12.75" customHeight="1" x14ac:dyDescent="0.2">
      <c r="A717" s="63"/>
      <c r="B717" s="63"/>
      <c r="C717" s="85"/>
      <c r="D717" s="85"/>
      <c r="E717" s="63"/>
      <c r="F717" s="63"/>
      <c r="G717" s="66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</row>
    <row r="718" spans="1:28" ht="12.75" customHeight="1" x14ac:dyDescent="0.2">
      <c r="A718" s="63"/>
      <c r="B718" s="63"/>
      <c r="C718" s="85"/>
      <c r="D718" s="85"/>
      <c r="E718" s="63"/>
      <c r="F718" s="63"/>
      <c r="G718" s="66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</row>
    <row r="719" spans="1:28" ht="12.75" customHeight="1" x14ac:dyDescent="0.2">
      <c r="A719" s="63"/>
      <c r="B719" s="63"/>
      <c r="C719" s="85"/>
      <c r="D719" s="85"/>
      <c r="E719" s="63"/>
      <c r="F719" s="63"/>
      <c r="G719" s="66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</row>
    <row r="720" spans="1:28" ht="12.75" customHeight="1" x14ac:dyDescent="0.2">
      <c r="A720" s="63"/>
      <c r="B720" s="63"/>
      <c r="C720" s="85"/>
      <c r="D720" s="85"/>
      <c r="E720" s="63"/>
      <c r="F720" s="63"/>
      <c r="G720" s="66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</row>
    <row r="721" spans="1:28" ht="12.75" customHeight="1" x14ac:dyDescent="0.2">
      <c r="A721" s="63"/>
      <c r="B721" s="63"/>
      <c r="C721" s="85"/>
      <c r="D721" s="85"/>
      <c r="E721" s="63"/>
      <c r="F721" s="63"/>
      <c r="G721" s="66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</row>
    <row r="722" spans="1:28" ht="12.75" customHeight="1" x14ac:dyDescent="0.2">
      <c r="A722" s="63"/>
      <c r="B722" s="63"/>
      <c r="C722" s="85"/>
      <c r="D722" s="85"/>
      <c r="E722" s="63"/>
      <c r="F722" s="63"/>
      <c r="G722" s="66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</row>
    <row r="723" spans="1:28" ht="12.75" customHeight="1" x14ac:dyDescent="0.2">
      <c r="A723" s="63"/>
      <c r="B723" s="63"/>
      <c r="C723" s="85"/>
      <c r="D723" s="85"/>
      <c r="E723" s="63"/>
      <c r="F723" s="63"/>
      <c r="G723" s="66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</row>
    <row r="724" spans="1:28" ht="12.75" customHeight="1" x14ac:dyDescent="0.2">
      <c r="A724" s="63"/>
      <c r="B724" s="63"/>
      <c r="C724" s="85"/>
      <c r="D724" s="85"/>
      <c r="E724" s="63"/>
      <c r="F724" s="63"/>
      <c r="G724" s="66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</row>
    <row r="725" spans="1:28" ht="12.75" customHeight="1" x14ac:dyDescent="0.2">
      <c r="A725" s="63"/>
      <c r="B725" s="63"/>
      <c r="C725" s="85"/>
      <c r="D725" s="85"/>
      <c r="E725" s="63"/>
      <c r="F725" s="63"/>
      <c r="G725" s="66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</row>
    <row r="726" spans="1:28" ht="12.75" customHeight="1" x14ac:dyDescent="0.2">
      <c r="A726" s="63"/>
      <c r="B726" s="63"/>
      <c r="C726" s="85"/>
      <c r="D726" s="85"/>
      <c r="E726" s="63"/>
      <c r="F726" s="63"/>
      <c r="G726" s="66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</row>
    <row r="727" spans="1:28" ht="12.75" customHeight="1" x14ac:dyDescent="0.2">
      <c r="A727" s="63"/>
      <c r="B727" s="63"/>
      <c r="C727" s="85"/>
      <c r="D727" s="85"/>
      <c r="E727" s="63"/>
      <c r="F727" s="63"/>
      <c r="G727" s="66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</row>
    <row r="728" spans="1:28" ht="12.75" customHeight="1" x14ac:dyDescent="0.2">
      <c r="A728" s="63"/>
      <c r="B728" s="63"/>
      <c r="C728" s="85"/>
      <c r="D728" s="85"/>
      <c r="E728" s="63"/>
      <c r="F728" s="63"/>
      <c r="G728" s="66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</row>
    <row r="729" spans="1:28" ht="12.75" customHeight="1" x14ac:dyDescent="0.2">
      <c r="A729" s="63"/>
      <c r="B729" s="63"/>
      <c r="C729" s="85"/>
      <c r="D729" s="85"/>
      <c r="E729" s="63"/>
      <c r="F729" s="63"/>
      <c r="G729" s="66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</row>
    <row r="730" spans="1:28" ht="12.75" customHeight="1" x14ac:dyDescent="0.2">
      <c r="A730" s="63"/>
      <c r="B730" s="63"/>
      <c r="C730" s="85"/>
      <c r="D730" s="85"/>
      <c r="E730" s="63"/>
      <c r="F730" s="63"/>
      <c r="G730" s="66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</row>
    <row r="731" spans="1:28" ht="12.75" customHeight="1" x14ac:dyDescent="0.2">
      <c r="A731" s="63"/>
      <c r="B731" s="63"/>
      <c r="C731" s="85"/>
      <c r="D731" s="85"/>
      <c r="E731" s="63"/>
      <c r="F731" s="63"/>
      <c r="G731" s="66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</row>
    <row r="732" spans="1:28" ht="12.75" customHeight="1" x14ac:dyDescent="0.2">
      <c r="A732" s="63"/>
      <c r="B732" s="63"/>
      <c r="C732" s="85"/>
      <c r="D732" s="85"/>
      <c r="E732" s="63"/>
      <c r="F732" s="63"/>
      <c r="G732" s="66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</row>
    <row r="733" spans="1:28" ht="12.75" customHeight="1" x14ac:dyDescent="0.2">
      <c r="A733" s="63"/>
      <c r="B733" s="63"/>
      <c r="C733" s="85"/>
      <c r="D733" s="85"/>
      <c r="E733" s="63"/>
      <c r="F733" s="63"/>
      <c r="G733" s="66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</row>
    <row r="734" spans="1:28" ht="12.75" customHeight="1" x14ac:dyDescent="0.2">
      <c r="A734" s="63"/>
      <c r="B734" s="63"/>
      <c r="C734" s="85"/>
      <c r="D734" s="85"/>
      <c r="E734" s="63"/>
      <c r="F734" s="63"/>
      <c r="G734" s="66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</row>
    <row r="735" spans="1:28" ht="12.75" customHeight="1" x14ac:dyDescent="0.2">
      <c r="A735" s="63"/>
      <c r="B735" s="63"/>
      <c r="C735" s="85"/>
      <c r="D735" s="85"/>
      <c r="E735" s="63"/>
      <c r="F735" s="63"/>
      <c r="G735" s="66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</row>
    <row r="736" spans="1:28" ht="12.75" customHeight="1" x14ac:dyDescent="0.2">
      <c r="A736" s="63"/>
      <c r="B736" s="63"/>
      <c r="C736" s="85"/>
      <c r="D736" s="85"/>
      <c r="E736" s="63"/>
      <c r="F736" s="63"/>
      <c r="G736" s="66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</row>
    <row r="737" spans="1:28" ht="12.75" customHeight="1" x14ac:dyDescent="0.2">
      <c r="A737" s="63"/>
      <c r="B737" s="63"/>
      <c r="C737" s="85"/>
      <c r="D737" s="85"/>
      <c r="E737" s="63"/>
      <c r="F737" s="63"/>
      <c r="G737" s="66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</row>
    <row r="738" spans="1:28" ht="12.75" customHeight="1" x14ac:dyDescent="0.2">
      <c r="A738" s="63"/>
      <c r="B738" s="63"/>
      <c r="C738" s="85"/>
      <c r="D738" s="85"/>
      <c r="E738" s="63"/>
      <c r="F738" s="63"/>
      <c r="G738" s="66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</row>
    <row r="739" spans="1:28" ht="12.75" customHeight="1" x14ac:dyDescent="0.2">
      <c r="A739" s="63"/>
      <c r="B739" s="63"/>
      <c r="C739" s="85"/>
      <c r="D739" s="85"/>
      <c r="E739" s="63"/>
      <c r="F739" s="63"/>
      <c r="G739" s="66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</row>
    <row r="740" spans="1:28" ht="12.75" customHeight="1" x14ac:dyDescent="0.2">
      <c r="A740" s="63"/>
      <c r="B740" s="63"/>
      <c r="C740" s="85"/>
      <c r="D740" s="85"/>
      <c r="E740" s="63"/>
      <c r="F740" s="63"/>
      <c r="G740" s="66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</row>
    <row r="741" spans="1:28" ht="12.75" customHeight="1" x14ac:dyDescent="0.2">
      <c r="A741" s="63"/>
      <c r="B741" s="63"/>
      <c r="C741" s="85"/>
      <c r="D741" s="85"/>
      <c r="E741" s="63"/>
      <c r="F741" s="63"/>
      <c r="G741" s="66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</row>
    <row r="742" spans="1:28" ht="12.75" customHeight="1" x14ac:dyDescent="0.2">
      <c r="A742" s="63"/>
      <c r="B742" s="63"/>
      <c r="C742" s="85"/>
      <c r="D742" s="85"/>
      <c r="E742" s="63"/>
      <c r="F742" s="63"/>
      <c r="G742" s="66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</row>
    <row r="743" spans="1:28" ht="12.75" customHeight="1" x14ac:dyDescent="0.2">
      <c r="A743" s="63"/>
      <c r="B743" s="63"/>
      <c r="C743" s="85"/>
      <c r="D743" s="85"/>
      <c r="E743" s="63"/>
      <c r="F743" s="63"/>
      <c r="G743" s="66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</row>
    <row r="744" spans="1:28" ht="12.75" customHeight="1" x14ac:dyDescent="0.2">
      <c r="A744" s="63"/>
      <c r="B744" s="63"/>
      <c r="C744" s="85"/>
      <c r="D744" s="85"/>
      <c r="E744" s="63"/>
      <c r="F744" s="63"/>
      <c r="G744" s="66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</row>
    <row r="745" spans="1:28" ht="12.75" customHeight="1" x14ac:dyDescent="0.2">
      <c r="A745" s="63"/>
      <c r="B745" s="63"/>
      <c r="C745" s="85"/>
      <c r="D745" s="85"/>
      <c r="E745" s="63"/>
      <c r="F745" s="63"/>
      <c r="G745" s="66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</row>
    <row r="746" spans="1:28" ht="12.75" customHeight="1" x14ac:dyDescent="0.2">
      <c r="A746" s="63"/>
      <c r="B746" s="63"/>
      <c r="C746" s="85"/>
      <c r="D746" s="85"/>
      <c r="E746" s="63"/>
      <c r="F746" s="63"/>
      <c r="G746" s="66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</row>
    <row r="747" spans="1:28" ht="12.75" customHeight="1" x14ac:dyDescent="0.2">
      <c r="A747" s="63"/>
      <c r="B747" s="63"/>
      <c r="C747" s="85"/>
      <c r="D747" s="85"/>
      <c r="E747" s="63"/>
      <c r="F747" s="63"/>
      <c r="G747" s="66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</row>
    <row r="748" spans="1:28" ht="12.75" customHeight="1" x14ac:dyDescent="0.2">
      <c r="A748" s="63"/>
      <c r="B748" s="63"/>
      <c r="C748" s="85"/>
      <c r="D748" s="85"/>
      <c r="E748" s="63"/>
      <c r="F748" s="63"/>
      <c r="G748" s="66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</row>
    <row r="749" spans="1:28" ht="12.75" customHeight="1" x14ac:dyDescent="0.2">
      <c r="A749" s="63"/>
      <c r="B749" s="63"/>
      <c r="C749" s="85"/>
      <c r="D749" s="85"/>
      <c r="E749" s="63"/>
      <c r="F749" s="63"/>
      <c r="G749" s="66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</row>
    <row r="750" spans="1:28" ht="12.75" customHeight="1" x14ac:dyDescent="0.2">
      <c r="A750" s="63"/>
      <c r="B750" s="63"/>
      <c r="C750" s="85"/>
      <c r="D750" s="85"/>
      <c r="E750" s="63"/>
      <c r="F750" s="63"/>
      <c r="G750" s="66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</row>
    <row r="751" spans="1:28" ht="12.75" customHeight="1" x14ac:dyDescent="0.2">
      <c r="A751" s="63"/>
      <c r="B751" s="63"/>
      <c r="C751" s="85"/>
      <c r="D751" s="85"/>
      <c r="E751" s="63"/>
      <c r="F751" s="63"/>
      <c r="G751" s="66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</row>
    <row r="752" spans="1:28" ht="12.75" customHeight="1" x14ac:dyDescent="0.2">
      <c r="A752" s="63"/>
      <c r="B752" s="63"/>
      <c r="C752" s="85"/>
      <c r="D752" s="85"/>
      <c r="E752" s="63"/>
      <c r="F752" s="63"/>
      <c r="G752" s="66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</row>
    <row r="753" spans="1:28" ht="12.75" customHeight="1" x14ac:dyDescent="0.2">
      <c r="A753" s="63"/>
      <c r="B753" s="63"/>
      <c r="C753" s="85"/>
      <c r="D753" s="85"/>
      <c r="E753" s="63"/>
      <c r="F753" s="63"/>
      <c r="G753" s="66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</row>
    <row r="754" spans="1:28" ht="12.75" customHeight="1" x14ac:dyDescent="0.2">
      <c r="A754" s="63"/>
      <c r="B754" s="63"/>
      <c r="C754" s="85"/>
      <c r="D754" s="85"/>
      <c r="E754" s="63"/>
      <c r="F754" s="63"/>
      <c r="G754" s="66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</row>
    <row r="755" spans="1:28" ht="12.75" customHeight="1" x14ac:dyDescent="0.2">
      <c r="A755" s="63"/>
      <c r="B755" s="63"/>
      <c r="C755" s="85"/>
      <c r="D755" s="85"/>
      <c r="E755" s="63"/>
      <c r="F755" s="63"/>
      <c r="G755" s="66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</row>
    <row r="756" spans="1:28" ht="12.75" customHeight="1" x14ac:dyDescent="0.2">
      <c r="A756" s="63"/>
      <c r="B756" s="63"/>
      <c r="C756" s="85"/>
      <c r="D756" s="85"/>
      <c r="E756" s="63"/>
      <c r="F756" s="63"/>
      <c r="G756" s="66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</row>
    <row r="757" spans="1:28" ht="12.75" customHeight="1" x14ac:dyDescent="0.2">
      <c r="A757" s="63"/>
      <c r="B757" s="63"/>
      <c r="C757" s="85"/>
      <c r="D757" s="85"/>
      <c r="E757" s="63"/>
      <c r="F757" s="63"/>
      <c r="G757" s="66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</row>
    <row r="758" spans="1:28" ht="12.75" customHeight="1" x14ac:dyDescent="0.2">
      <c r="A758" s="63"/>
      <c r="B758" s="63"/>
      <c r="C758" s="85"/>
      <c r="D758" s="85"/>
      <c r="E758" s="63"/>
      <c r="F758" s="63"/>
      <c r="G758" s="66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</row>
    <row r="759" spans="1:28" ht="12.75" customHeight="1" x14ac:dyDescent="0.2">
      <c r="A759" s="63"/>
      <c r="B759" s="63"/>
      <c r="C759" s="85"/>
      <c r="D759" s="85"/>
      <c r="E759" s="63"/>
      <c r="F759" s="63"/>
      <c r="G759" s="66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</row>
    <row r="760" spans="1:28" ht="12.75" customHeight="1" x14ac:dyDescent="0.2">
      <c r="A760" s="63"/>
      <c r="B760" s="63"/>
      <c r="C760" s="85"/>
      <c r="D760" s="85"/>
      <c r="E760" s="63"/>
      <c r="F760" s="63"/>
      <c r="G760" s="66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</row>
    <row r="761" spans="1:28" ht="12.75" customHeight="1" x14ac:dyDescent="0.2">
      <c r="A761" s="63"/>
      <c r="B761" s="63"/>
      <c r="C761" s="85"/>
      <c r="D761" s="85"/>
      <c r="E761" s="63"/>
      <c r="F761" s="63"/>
      <c r="G761" s="66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</row>
    <row r="762" spans="1:28" ht="12.75" customHeight="1" x14ac:dyDescent="0.2">
      <c r="A762" s="63"/>
      <c r="B762" s="63"/>
      <c r="C762" s="85"/>
      <c r="D762" s="85"/>
      <c r="E762" s="63"/>
      <c r="F762" s="63"/>
      <c r="G762" s="66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</row>
    <row r="763" spans="1:28" ht="12.75" customHeight="1" x14ac:dyDescent="0.2">
      <c r="A763" s="63"/>
      <c r="B763" s="63"/>
      <c r="C763" s="85"/>
      <c r="D763" s="85"/>
      <c r="E763" s="63"/>
      <c r="F763" s="63"/>
      <c r="G763" s="66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</row>
    <row r="764" spans="1:28" ht="12.75" customHeight="1" x14ac:dyDescent="0.2">
      <c r="A764" s="63"/>
      <c r="B764" s="63"/>
      <c r="C764" s="85"/>
      <c r="D764" s="85"/>
      <c r="E764" s="63"/>
      <c r="F764" s="63"/>
      <c r="G764" s="66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</row>
    <row r="765" spans="1:28" ht="12.75" customHeight="1" x14ac:dyDescent="0.2">
      <c r="A765" s="63"/>
      <c r="B765" s="63"/>
      <c r="C765" s="85"/>
      <c r="D765" s="85"/>
      <c r="E765" s="63"/>
      <c r="F765" s="63"/>
      <c r="G765" s="66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</row>
    <row r="766" spans="1:28" ht="12.75" customHeight="1" x14ac:dyDescent="0.2">
      <c r="A766" s="63"/>
      <c r="B766" s="63"/>
      <c r="C766" s="85"/>
      <c r="D766" s="85"/>
      <c r="E766" s="63"/>
      <c r="F766" s="63"/>
      <c r="G766" s="66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</row>
    <row r="767" spans="1:28" ht="12.75" customHeight="1" x14ac:dyDescent="0.2">
      <c r="A767" s="63"/>
      <c r="B767" s="63"/>
      <c r="C767" s="85"/>
      <c r="D767" s="85"/>
      <c r="E767" s="63"/>
      <c r="F767" s="63"/>
      <c r="G767" s="66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</row>
    <row r="768" spans="1:28" ht="12.75" customHeight="1" x14ac:dyDescent="0.2">
      <c r="A768" s="63"/>
      <c r="B768" s="63"/>
      <c r="C768" s="85"/>
      <c r="D768" s="85"/>
      <c r="E768" s="63"/>
      <c r="F768" s="63"/>
      <c r="G768" s="66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</row>
    <row r="769" spans="1:28" ht="12.75" customHeight="1" x14ac:dyDescent="0.2">
      <c r="A769" s="63"/>
      <c r="B769" s="63"/>
      <c r="C769" s="85"/>
      <c r="D769" s="85"/>
      <c r="E769" s="63"/>
      <c r="F769" s="63"/>
      <c r="G769" s="66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</row>
    <row r="770" spans="1:28" ht="12.75" customHeight="1" x14ac:dyDescent="0.2">
      <c r="A770" s="63"/>
      <c r="B770" s="63"/>
      <c r="C770" s="85"/>
      <c r="D770" s="85"/>
      <c r="E770" s="63"/>
      <c r="F770" s="63"/>
      <c r="G770" s="66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</row>
    <row r="771" spans="1:28" ht="12.75" customHeight="1" x14ac:dyDescent="0.2">
      <c r="A771" s="63"/>
      <c r="B771" s="63"/>
      <c r="C771" s="85"/>
      <c r="D771" s="85"/>
      <c r="E771" s="63"/>
      <c r="F771" s="63"/>
      <c r="G771" s="66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</row>
    <row r="772" spans="1:28" ht="12.75" customHeight="1" x14ac:dyDescent="0.2">
      <c r="A772" s="63"/>
      <c r="B772" s="63"/>
      <c r="C772" s="85"/>
      <c r="D772" s="85"/>
      <c r="E772" s="63"/>
      <c r="F772" s="63"/>
      <c r="G772" s="66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</row>
    <row r="773" spans="1:28" ht="12.75" customHeight="1" x14ac:dyDescent="0.2">
      <c r="A773" s="63"/>
      <c r="B773" s="63"/>
      <c r="C773" s="85"/>
      <c r="D773" s="85"/>
      <c r="E773" s="63"/>
      <c r="F773" s="63"/>
      <c r="G773" s="66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</row>
    <row r="774" spans="1:28" ht="12.75" customHeight="1" x14ac:dyDescent="0.2">
      <c r="A774" s="63"/>
      <c r="B774" s="63"/>
      <c r="C774" s="85"/>
      <c r="D774" s="85"/>
      <c r="E774" s="63"/>
      <c r="F774" s="63"/>
      <c r="G774" s="66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</row>
    <row r="775" spans="1:28" ht="12.75" customHeight="1" x14ac:dyDescent="0.2">
      <c r="A775" s="63"/>
      <c r="B775" s="63"/>
      <c r="C775" s="85"/>
      <c r="D775" s="85"/>
      <c r="E775" s="63"/>
      <c r="F775" s="63"/>
      <c r="G775" s="66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</row>
    <row r="776" spans="1:28" ht="12.75" customHeight="1" x14ac:dyDescent="0.2">
      <c r="A776" s="63"/>
      <c r="B776" s="63"/>
      <c r="C776" s="85"/>
      <c r="D776" s="85"/>
      <c r="E776" s="63"/>
      <c r="F776" s="63"/>
      <c r="G776" s="66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</row>
    <row r="777" spans="1:28" ht="12.75" customHeight="1" x14ac:dyDescent="0.2">
      <c r="A777" s="63"/>
      <c r="B777" s="63"/>
      <c r="C777" s="85"/>
      <c r="D777" s="85"/>
      <c r="E777" s="63"/>
      <c r="F777" s="63"/>
      <c r="G777" s="66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</row>
    <row r="778" spans="1:28" ht="12.75" customHeight="1" x14ac:dyDescent="0.2">
      <c r="A778" s="63"/>
      <c r="B778" s="63"/>
      <c r="C778" s="85"/>
      <c r="D778" s="85"/>
      <c r="E778" s="63"/>
      <c r="F778" s="63"/>
      <c r="G778" s="66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</row>
    <row r="779" spans="1:28" ht="12.75" customHeight="1" x14ac:dyDescent="0.2">
      <c r="A779" s="63"/>
      <c r="B779" s="63"/>
      <c r="C779" s="85"/>
      <c r="D779" s="85"/>
      <c r="E779" s="63"/>
      <c r="F779" s="63"/>
      <c r="G779" s="66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</row>
    <row r="780" spans="1:28" ht="12.75" customHeight="1" x14ac:dyDescent="0.2">
      <c r="A780" s="63"/>
      <c r="B780" s="63"/>
      <c r="C780" s="85"/>
      <c r="D780" s="85"/>
      <c r="E780" s="63"/>
      <c r="F780" s="63"/>
      <c r="G780" s="66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</row>
    <row r="781" spans="1:28" ht="12.75" customHeight="1" x14ac:dyDescent="0.2">
      <c r="A781" s="63"/>
      <c r="B781" s="63"/>
      <c r="C781" s="85"/>
      <c r="D781" s="85"/>
      <c r="E781" s="63"/>
      <c r="F781" s="63"/>
      <c r="G781" s="66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</row>
    <row r="782" spans="1:28" ht="12.75" customHeight="1" x14ac:dyDescent="0.2">
      <c r="A782" s="63"/>
      <c r="B782" s="63"/>
      <c r="C782" s="85"/>
      <c r="D782" s="85"/>
      <c r="E782" s="63"/>
      <c r="F782" s="63"/>
      <c r="G782" s="66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</row>
    <row r="783" spans="1:28" ht="12.75" customHeight="1" x14ac:dyDescent="0.2">
      <c r="A783" s="63"/>
      <c r="B783" s="63"/>
      <c r="C783" s="85"/>
      <c r="D783" s="85"/>
      <c r="E783" s="63"/>
      <c r="F783" s="63"/>
      <c r="G783" s="66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</row>
    <row r="784" spans="1:28" ht="12.75" customHeight="1" x14ac:dyDescent="0.2">
      <c r="A784" s="63"/>
      <c r="B784" s="63"/>
      <c r="C784" s="85"/>
      <c r="D784" s="85"/>
      <c r="E784" s="63"/>
      <c r="F784" s="63"/>
      <c r="G784" s="66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</row>
    <row r="785" spans="1:28" ht="12.75" customHeight="1" x14ac:dyDescent="0.2">
      <c r="A785" s="63"/>
      <c r="B785" s="63"/>
      <c r="C785" s="85"/>
      <c r="D785" s="85"/>
      <c r="E785" s="63"/>
      <c r="F785" s="63"/>
      <c r="G785" s="66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</row>
    <row r="786" spans="1:28" ht="12.75" customHeight="1" x14ac:dyDescent="0.2">
      <c r="A786" s="63"/>
      <c r="B786" s="63"/>
      <c r="C786" s="85"/>
      <c r="D786" s="85"/>
      <c r="E786" s="63"/>
      <c r="F786" s="63"/>
      <c r="G786" s="66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</row>
    <row r="787" spans="1:28" ht="12.75" customHeight="1" x14ac:dyDescent="0.2">
      <c r="A787" s="63"/>
      <c r="B787" s="63"/>
      <c r="C787" s="85"/>
      <c r="D787" s="85"/>
      <c r="E787" s="63"/>
      <c r="F787" s="63"/>
      <c r="G787" s="66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</row>
    <row r="788" spans="1:28" ht="12.75" customHeight="1" x14ac:dyDescent="0.2">
      <c r="A788" s="63"/>
      <c r="B788" s="63"/>
      <c r="C788" s="85"/>
      <c r="D788" s="85"/>
      <c r="E788" s="63"/>
      <c r="F788" s="63"/>
      <c r="G788" s="66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</row>
    <row r="789" spans="1:28" ht="12.75" customHeight="1" x14ac:dyDescent="0.2">
      <c r="A789" s="63"/>
      <c r="B789" s="63"/>
      <c r="C789" s="85"/>
      <c r="D789" s="85"/>
      <c r="E789" s="63"/>
      <c r="F789" s="63"/>
      <c r="G789" s="66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</row>
    <row r="790" spans="1:28" ht="12.75" customHeight="1" x14ac:dyDescent="0.2">
      <c r="A790" s="63"/>
      <c r="B790" s="63"/>
      <c r="C790" s="85"/>
      <c r="D790" s="85"/>
      <c r="E790" s="63"/>
      <c r="F790" s="63"/>
      <c r="G790" s="66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</row>
    <row r="791" spans="1:28" ht="12.75" customHeight="1" x14ac:dyDescent="0.2">
      <c r="A791" s="63"/>
      <c r="B791" s="63"/>
      <c r="C791" s="85"/>
      <c r="D791" s="85"/>
      <c r="E791" s="63"/>
      <c r="F791" s="63"/>
      <c r="G791" s="66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</row>
    <row r="792" spans="1:28" ht="12.75" customHeight="1" x14ac:dyDescent="0.2">
      <c r="A792" s="63"/>
      <c r="B792" s="63"/>
      <c r="C792" s="85"/>
      <c r="D792" s="85"/>
      <c r="E792" s="63"/>
      <c r="F792" s="63"/>
      <c r="G792" s="66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</row>
    <row r="793" spans="1:28" ht="12.75" customHeight="1" x14ac:dyDescent="0.2">
      <c r="A793" s="63"/>
      <c r="B793" s="63"/>
      <c r="C793" s="85"/>
      <c r="D793" s="85"/>
      <c r="E793" s="63"/>
      <c r="F793" s="63"/>
      <c r="G793" s="66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</row>
    <row r="794" spans="1:28" ht="12.75" customHeight="1" x14ac:dyDescent="0.2">
      <c r="A794" s="63"/>
      <c r="B794" s="63"/>
      <c r="C794" s="85"/>
      <c r="D794" s="85"/>
      <c r="E794" s="63"/>
      <c r="F794" s="63"/>
      <c r="G794" s="66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</row>
    <row r="795" spans="1:28" ht="12.75" customHeight="1" x14ac:dyDescent="0.2">
      <c r="A795" s="63"/>
      <c r="B795" s="63"/>
      <c r="C795" s="85"/>
      <c r="D795" s="85"/>
      <c r="E795" s="63"/>
      <c r="F795" s="63"/>
      <c r="G795" s="66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</row>
    <row r="796" spans="1:28" ht="12.75" customHeight="1" x14ac:dyDescent="0.2">
      <c r="A796" s="63"/>
      <c r="B796" s="63"/>
      <c r="C796" s="85"/>
      <c r="D796" s="85"/>
      <c r="E796" s="63"/>
      <c r="F796" s="63"/>
      <c r="G796" s="66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</row>
    <row r="797" spans="1:28" ht="12.75" customHeight="1" x14ac:dyDescent="0.2">
      <c r="A797" s="63"/>
      <c r="B797" s="63"/>
      <c r="C797" s="85"/>
      <c r="D797" s="85"/>
      <c r="E797" s="63"/>
      <c r="F797" s="63"/>
      <c r="G797" s="66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</row>
    <row r="798" spans="1:28" ht="12.75" customHeight="1" x14ac:dyDescent="0.2">
      <c r="A798" s="63"/>
      <c r="B798" s="63"/>
      <c r="C798" s="85"/>
      <c r="D798" s="85"/>
      <c r="E798" s="63"/>
      <c r="F798" s="63"/>
      <c r="G798" s="66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</row>
    <row r="799" spans="1:28" ht="12.75" customHeight="1" x14ac:dyDescent="0.2">
      <c r="A799" s="63"/>
      <c r="B799" s="63"/>
      <c r="C799" s="85"/>
      <c r="D799" s="85"/>
      <c r="E799" s="63"/>
      <c r="F799" s="63"/>
      <c r="G799" s="66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</row>
    <row r="800" spans="1:28" ht="12.75" customHeight="1" x14ac:dyDescent="0.2">
      <c r="A800" s="63"/>
      <c r="B800" s="63"/>
      <c r="C800" s="85"/>
      <c r="D800" s="85"/>
      <c r="E800" s="63"/>
      <c r="F800" s="63"/>
      <c r="G800" s="66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</row>
    <row r="801" spans="1:28" ht="12.75" customHeight="1" x14ac:dyDescent="0.2">
      <c r="A801" s="63"/>
      <c r="B801" s="63"/>
      <c r="C801" s="85"/>
      <c r="D801" s="85"/>
      <c r="E801" s="63"/>
      <c r="F801" s="63"/>
      <c r="G801" s="66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</row>
    <row r="802" spans="1:28" ht="12.75" customHeight="1" x14ac:dyDescent="0.2">
      <c r="A802" s="63"/>
      <c r="B802" s="63"/>
      <c r="C802" s="85"/>
      <c r="D802" s="85"/>
      <c r="E802" s="63"/>
      <c r="F802" s="63"/>
      <c r="G802" s="66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</row>
    <row r="803" spans="1:28" ht="12.75" customHeight="1" x14ac:dyDescent="0.2">
      <c r="A803" s="63"/>
      <c r="B803" s="63"/>
      <c r="C803" s="85"/>
      <c r="D803" s="85"/>
      <c r="E803" s="63"/>
      <c r="F803" s="63"/>
      <c r="G803" s="66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</row>
    <row r="804" spans="1:28" ht="12.75" customHeight="1" x14ac:dyDescent="0.2">
      <c r="A804" s="63"/>
      <c r="B804" s="63"/>
      <c r="C804" s="85"/>
      <c r="D804" s="85"/>
      <c r="E804" s="63"/>
      <c r="F804" s="63"/>
      <c r="G804" s="66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</row>
    <row r="805" spans="1:28" ht="12.75" customHeight="1" x14ac:dyDescent="0.2">
      <c r="A805" s="63"/>
      <c r="B805" s="63"/>
      <c r="C805" s="85"/>
      <c r="D805" s="85"/>
      <c r="E805" s="63"/>
      <c r="F805" s="63"/>
      <c r="G805" s="66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</row>
    <row r="806" spans="1:28" ht="12.75" customHeight="1" x14ac:dyDescent="0.2">
      <c r="A806" s="63"/>
      <c r="B806" s="63"/>
      <c r="C806" s="85"/>
      <c r="D806" s="85"/>
      <c r="E806" s="63"/>
      <c r="F806" s="63"/>
      <c r="G806" s="66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</row>
    <row r="807" spans="1:28" ht="12.75" customHeight="1" x14ac:dyDescent="0.2">
      <c r="A807" s="63"/>
      <c r="B807" s="63"/>
      <c r="C807" s="85"/>
      <c r="D807" s="85"/>
      <c r="E807" s="63"/>
      <c r="F807" s="63"/>
      <c r="G807" s="66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</row>
    <row r="808" spans="1:28" ht="12.75" customHeight="1" x14ac:dyDescent="0.2">
      <c r="A808" s="63"/>
      <c r="B808" s="63"/>
      <c r="C808" s="85"/>
      <c r="D808" s="85"/>
      <c r="E808" s="63"/>
      <c r="F808" s="63"/>
      <c r="G808" s="66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</row>
    <row r="809" spans="1:28" ht="12.75" customHeight="1" x14ac:dyDescent="0.2">
      <c r="A809" s="63"/>
      <c r="B809" s="63"/>
      <c r="C809" s="85"/>
      <c r="D809" s="85"/>
      <c r="E809" s="63"/>
      <c r="F809" s="63"/>
      <c r="G809" s="66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</row>
    <row r="810" spans="1:28" ht="12.75" customHeight="1" x14ac:dyDescent="0.2">
      <c r="A810" s="63"/>
      <c r="B810" s="63"/>
      <c r="C810" s="85"/>
      <c r="D810" s="85"/>
      <c r="E810" s="63"/>
      <c r="F810" s="63"/>
      <c r="G810" s="66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</row>
    <row r="811" spans="1:28" ht="12.75" customHeight="1" x14ac:dyDescent="0.2">
      <c r="A811" s="63"/>
      <c r="B811" s="63"/>
      <c r="C811" s="85"/>
      <c r="D811" s="85"/>
      <c r="E811" s="63"/>
      <c r="F811" s="63"/>
      <c r="G811" s="66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</row>
    <row r="812" spans="1:28" ht="12.75" customHeight="1" x14ac:dyDescent="0.2">
      <c r="A812" s="63"/>
      <c r="B812" s="63"/>
      <c r="C812" s="85"/>
      <c r="D812" s="85"/>
      <c r="E812" s="63"/>
      <c r="F812" s="63"/>
      <c r="G812" s="66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</row>
    <row r="813" spans="1:28" ht="12.75" customHeight="1" x14ac:dyDescent="0.2">
      <c r="A813" s="63"/>
      <c r="B813" s="63"/>
      <c r="C813" s="85"/>
      <c r="D813" s="85"/>
      <c r="E813" s="63"/>
      <c r="F813" s="63"/>
      <c r="G813" s="66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</row>
    <row r="814" spans="1:28" ht="12.75" customHeight="1" x14ac:dyDescent="0.2">
      <c r="A814" s="63"/>
      <c r="B814" s="63"/>
      <c r="C814" s="85"/>
      <c r="D814" s="85"/>
      <c r="E814" s="63"/>
      <c r="F814" s="63"/>
      <c r="G814" s="66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</row>
    <row r="815" spans="1:28" ht="12.75" customHeight="1" x14ac:dyDescent="0.2">
      <c r="A815" s="63"/>
      <c r="B815" s="63"/>
      <c r="C815" s="85"/>
      <c r="D815" s="85"/>
      <c r="E815" s="63"/>
      <c r="F815" s="63"/>
      <c r="G815" s="66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</row>
    <row r="816" spans="1:28" ht="12.75" customHeight="1" x14ac:dyDescent="0.2">
      <c r="A816" s="63"/>
      <c r="B816" s="63"/>
      <c r="C816" s="85"/>
      <c r="D816" s="85"/>
      <c r="E816" s="63"/>
      <c r="F816" s="63"/>
      <c r="G816" s="66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</row>
    <row r="817" spans="1:28" ht="12.75" customHeight="1" x14ac:dyDescent="0.2">
      <c r="A817" s="63"/>
      <c r="B817" s="63"/>
      <c r="C817" s="85"/>
      <c r="D817" s="85"/>
      <c r="E817" s="63"/>
      <c r="F817" s="63"/>
      <c r="G817" s="66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</row>
    <row r="818" spans="1:28" ht="12.75" customHeight="1" x14ac:dyDescent="0.2">
      <c r="A818" s="63"/>
      <c r="B818" s="63"/>
      <c r="C818" s="85"/>
      <c r="D818" s="85"/>
      <c r="E818" s="63"/>
      <c r="F818" s="63"/>
      <c r="G818" s="66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</row>
    <row r="819" spans="1:28" ht="12.75" customHeight="1" x14ac:dyDescent="0.2">
      <c r="A819" s="63"/>
      <c r="B819" s="63"/>
      <c r="C819" s="85"/>
      <c r="D819" s="85"/>
      <c r="E819" s="63"/>
      <c r="F819" s="63"/>
      <c r="G819" s="66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</row>
    <row r="820" spans="1:28" ht="12.75" customHeight="1" x14ac:dyDescent="0.2">
      <c r="A820" s="63"/>
      <c r="B820" s="63"/>
      <c r="C820" s="85"/>
      <c r="D820" s="85"/>
      <c r="E820" s="63"/>
      <c r="F820" s="63"/>
      <c r="G820" s="66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</row>
    <row r="821" spans="1:28" ht="12.75" customHeight="1" x14ac:dyDescent="0.2">
      <c r="A821" s="63"/>
      <c r="B821" s="63"/>
      <c r="C821" s="85"/>
      <c r="D821" s="85"/>
      <c r="E821" s="63"/>
      <c r="F821" s="63"/>
      <c r="G821" s="66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</row>
    <row r="822" spans="1:28" ht="12.75" customHeight="1" x14ac:dyDescent="0.2">
      <c r="A822" s="63"/>
      <c r="B822" s="63"/>
      <c r="C822" s="85"/>
      <c r="D822" s="85"/>
      <c r="E822" s="63"/>
      <c r="F822" s="63"/>
      <c r="G822" s="66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</row>
    <row r="823" spans="1:28" ht="12.75" customHeight="1" x14ac:dyDescent="0.2">
      <c r="A823" s="63"/>
      <c r="B823" s="63"/>
      <c r="C823" s="85"/>
      <c r="D823" s="85"/>
      <c r="E823" s="63"/>
      <c r="F823" s="63"/>
      <c r="G823" s="66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</row>
    <row r="824" spans="1:28" ht="12.75" customHeight="1" x14ac:dyDescent="0.2">
      <c r="A824" s="63"/>
      <c r="B824" s="63"/>
      <c r="C824" s="85"/>
      <c r="D824" s="85"/>
      <c r="E824" s="63"/>
      <c r="F824" s="63"/>
      <c r="G824" s="66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</row>
    <row r="825" spans="1:28" ht="12.75" customHeight="1" x14ac:dyDescent="0.2">
      <c r="A825" s="63"/>
      <c r="B825" s="63"/>
      <c r="C825" s="85"/>
      <c r="D825" s="85"/>
      <c r="E825" s="63"/>
      <c r="F825" s="63"/>
      <c r="G825" s="66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</row>
    <row r="826" spans="1:28" ht="12.75" customHeight="1" x14ac:dyDescent="0.2">
      <c r="A826" s="63"/>
      <c r="B826" s="63"/>
      <c r="C826" s="85"/>
      <c r="D826" s="85"/>
      <c r="E826" s="63"/>
      <c r="F826" s="63"/>
      <c r="G826" s="66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</row>
    <row r="827" spans="1:28" ht="12.75" customHeight="1" x14ac:dyDescent="0.2">
      <c r="A827" s="63"/>
      <c r="B827" s="63"/>
      <c r="C827" s="85"/>
      <c r="D827" s="85"/>
      <c r="E827" s="63"/>
      <c r="F827" s="63"/>
      <c r="G827" s="66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</row>
    <row r="828" spans="1:28" ht="12.75" customHeight="1" x14ac:dyDescent="0.2">
      <c r="A828" s="63"/>
      <c r="B828" s="63"/>
      <c r="C828" s="85"/>
      <c r="D828" s="85"/>
      <c r="E828" s="63"/>
      <c r="F828" s="63"/>
      <c r="G828" s="66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</row>
    <row r="829" spans="1:28" ht="12.75" customHeight="1" x14ac:dyDescent="0.2">
      <c r="A829" s="63"/>
      <c r="B829" s="63"/>
      <c r="C829" s="85"/>
      <c r="D829" s="85"/>
      <c r="E829" s="63"/>
      <c r="F829" s="63"/>
      <c r="G829" s="66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</row>
    <row r="830" spans="1:28" ht="12.75" customHeight="1" x14ac:dyDescent="0.2">
      <c r="A830" s="63"/>
      <c r="B830" s="63"/>
      <c r="C830" s="85"/>
      <c r="D830" s="85"/>
      <c r="E830" s="63"/>
      <c r="F830" s="63"/>
      <c r="G830" s="66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</row>
    <row r="831" spans="1:28" ht="12.75" customHeight="1" x14ac:dyDescent="0.2">
      <c r="A831" s="63"/>
      <c r="B831" s="63"/>
      <c r="C831" s="85"/>
      <c r="D831" s="85"/>
      <c r="E831" s="63"/>
      <c r="F831" s="63"/>
      <c r="G831" s="66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</row>
    <row r="832" spans="1:28" ht="12.75" customHeight="1" x14ac:dyDescent="0.2">
      <c r="A832" s="63"/>
      <c r="B832" s="63"/>
      <c r="C832" s="85"/>
      <c r="D832" s="85"/>
      <c r="E832" s="63"/>
      <c r="F832" s="63"/>
      <c r="G832" s="66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</row>
    <row r="833" spans="1:28" ht="12.75" customHeight="1" x14ac:dyDescent="0.2">
      <c r="A833" s="63"/>
      <c r="B833" s="63"/>
      <c r="C833" s="85"/>
      <c r="D833" s="85"/>
      <c r="E833" s="63"/>
      <c r="F833" s="63"/>
      <c r="G833" s="66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</row>
    <row r="834" spans="1:28" ht="12.75" customHeight="1" x14ac:dyDescent="0.2">
      <c r="A834" s="63"/>
      <c r="B834" s="63"/>
      <c r="C834" s="85"/>
      <c r="D834" s="85"/>
      <c r="E834" s="63"/>
      <c r="F834" s="63"/>
      <c r="G834" s="66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</row>
    <row r="835" spans="1:28" ht="12.75" customHeight="1" x14ac:dyDescent="0.2">
      <c r="A835" s="63"/>
      <c r="B835" s="63"/>
      <c r="C835" s="85"/>
      <c r="D835" s="85"/>
      <c r="E835" s="63"/>
      <c r="F835" s="63"/>
      <c r="G835" s="66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</row>
    <row r="836" spans="1:28" ht="12.75" customHeight="1" x14ac:dyDescent="0.2">
      <c r="A836" s="63"/>
      <c r="B836" s="63"/>
      <c r="C836" s="85"/>
      <c r="D836" s="85"/>
      <c r="E836" s="63"/>
      <c r="F836" s="63"/>
      <c r="G836" s="66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</row>
    <row r="837" spans="1:28" ht="12.75" customHeight="1" x14ac:dyDescent="0.2">
      <c r="A837" s="63"/>
      <c r="B837" s="63"/>
      <c r="C837" s="85"/>
      <c r="D837" s="85"/>
      <c r="E837" s="63"/>
      <c r="F837" s="63"/>
      <c r="G837" s="66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</row>
    <row r="838" spans="1:28" ht="12.75" customHeight="1" x14ac:dyDescent="0.2">
      <c r="A838" s="63"/>
      <c r="B838" s="63"/>
      <c r="C838" s="85"/>
      <c r="D838" s="85"/>
      <c r="E838" s="63"/>
      <c r="F838" s="63"/>
      <c r="G838" s="66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</row>
    <row r="839" spans="1:28" ht="12.75" customHeight="1" x14ac:dyDescent="0.2">
      <c r="A839" s="63"/>
      <c r="B839" s="63"/>
      <c r="C839" s="85"/>
      <c r="D839" s="85"/>
      <c r="E839" s="63"/>
      <c r="F839" s="63"/>
      <c r="G839" s="66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</row>
    <row r="840" spans="1:28" ht="12.75" customHeight="1" x14ac:dyDescent="0.2">
      <c r="A840" s="63"/>
      <c r="B840" s="63"/>
      <c r="C840" s="85"/>
      <c r="D840" s="85"/>
      <c r="E840" s="63"/>
      <c r="F840" s="63"/>
      <c r="G840" s="66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</row>
    <row r="841" spans="1:28" ht="12.75" customHeight="1" x14ac:dyDescent="0.2">
      <c r="A841" s="63"/>
      <c r="B841" s="63"/>
      <c r="C841" s="85"/>
      <c r="D841" s="85"/>
      <c r="E841" s="63"/>
      <c r="F841" s="63"/>
      <c r="G841" s="66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</row>
    <row r="842" spans="1:28" ht="12.75" customHeight="1" x14ac:dyDescent="0.2">
      <c r="A842" s="63"/>
      <c r="B842" s="63"/>
      <c r="C842" s="85"/>
      <c r="D842" s="85"/>
      <c r="E842" s="63"/>
      <c r="F842" s="63"/>
      <c r="G842" s="66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</row>
    <row r="843" spans="1:28" ht="12.75" customHeight="1" x14ac:dyDescent="0.2">
      <c r="A843" s="63"/>
      <c r="B843" s="63"/>
      <c r="C843" s="85"/>
      <c r="D843" s="85"/>
      <c r="E843" s="63"/>
      <c r="F843" s="63"/>
      <c r="G843" s="66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</row>
    <row r="844" spans="1:28" ht="12.75" customHeight="1" x14ac:dyDescent="0.2">
      <c r="A844" s="63"/>
      <c r="B844" s="63"/>
      <c r="C844" s="85"/>
      <c r="D844" s="85"/>
      <c r="E844" s="63"/>
      <c r="F844" s="63"/>
      <c r="G844" s="66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</row>
    <row r="845" spans="1:28" ht="12.75" customHeight="1" x14ac:dyDescent="0.2">
      <c r="A845" s="63"/>
      <c r="B845" s="63"/>
      <c r="C845" s="85"/>
      <c r="D845" s="85"/>
      <c r="E845" s="63"/>
      <c r="F845" s="63"/>
      <c r="G845" s="66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</row>
    <row r="846" spans="1:28" ht="12.75" customHeight="1" x14ac:dyDescent="0.2">
      <c r="A846" s="63"/>
      <c r="B846" s="63"/>
      <c r="C846" s="85"/>
      <c r="D846" s="85"/>
      <c r="E846" s="63"/>
      <c r="F846" s="63"/>
      <c r="G846" s="66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</row>
    <row r="847" spans="1:28" ht="12.75" customHeight="1" x14ac:dyDescent="0.2">
      <c r="A847" s="63"/>
      <c r="B847" s="63"/>
      <c r="C847" s="85"/>
      <c r="D847" s="85"/>
      <c r="E847" s="63"/>
      <c r="F847" s="63"/>
      <c r="G847" s="66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</row>
    <row r="848" spans="1:28" ht="12.75" customHeight="1" x14ac:dyDescent="0.2">
      <c r="A848" s="63"/>
      <c r="B848" s="63"/>
      <c r="C848" s="85"/>
      <c r="D848" s="85"/>
      <c r="E848" s="63"/>
      <c r="F848" s="63"/>
      <c r="G848" s="66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</row>
    <row r="849" spans="1:28" ht="12.75" customHeight="1" x14ac:dyDescent="0.2">
      <c r="A849" s="63"/>
      <c r="B849" s="63"/>
      <c r="C849" s="85"/>
      <c r="D849" s="85"/>
      <c r="E849" s="63"/>
      <c r="F849" s="63"/>
      <c r="G849" s="66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</row>
    <row r="850" spans="1:28" ht="12.75" customHeight="1" x14ac:dyDescent="0.2">
      <c r="A850" s="63"/>
      <c r="B850" s="63"/>
      <c r="C850" s="85"/>
      <c r="D850" s="85"/>
      <c r="E850" s="63"/>
      <c r="F850" s="63"/>
      <c r="G850" s="66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</row>
    <row r="851" spans="1:28" ht="12.75" customHeight="1" x14ac:dyDescent="0.2">
      <c r="A851" s="63"/>
      <c r="B851" s="63"/>
      <c r="C851" s="85"/>
      <c r="D851" s="85"/>
      <c r="E851" s="63"/>
      <c r="F851" s="63"/>
      <c r="G851" s="66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</row>
    <row r="852" spans="1:28" ht="12.75" customHeight="1" x14ac:dyDescent="0.2">
      <c r="A852" s="63"/>
      <c r="B852" s="63"/>
      <c r="C852" s="85"/>
      <c r="D852" s="85"/>
      <c r="E852" s="63"/>
      <c r="F852" s="63"/>
      <c r="G852" s="66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</row>
    <row r="853" spans="1:28" ht="12.75" customHeight="1" x14ac:dyDescent="0.2">
      <c r="A853" s="63"/>
      <c r="B853" s="63"/>
      <c r="C853" s="85"/>
      <c r="D853" s="85"/>
      <c r="E853" s="63"/>
      <c r="F853" s="63"/>
      <c r="G853" s="66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</row>
    <row r="854" spans="1:28" ht="12.75" customHeight="1" x14ac:dyDescent="0.2">
      <c r="A854" s="63"/>
      <c r="B854" s="63"/>
      <c r="C854" s="85"/>
      <c r="D854" s="85"/>
      <c r="E854" s="63"/>
      <c r="F854" s="63"/>
      <c r="G854" s="66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</row>
    <row r="855" spans="1:28" ht="12.75" customHeight="1" x14ac:dyDescent="0.2">
      <c r="A855" s="63"/>
      <c r="B855" s="63"/>
      <c r="C855" s="85"/>
      <c r="D855" s="85"/>
      <c r="E855" s="63"/>
      <c r="F855" s="63"/>
      <c r="G855" s="66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</row>
    <row r="856" spans="1:28" ht="12.75" customHeight="1" x14ac:dyDescent="0.2">
      <c r="A856" s="63"/>
      <c r="B856" s="63"/>
      <c r="C856" s="85"/>
      <c r="D856" s="85"/>
      <c r="E856" s="63"/>
      <c r="F856" s="63"/>
      <c r="G856" s="66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</row>
    <row r="857" spans="1:28" ht="12.75" customHeight="1" x14ac:dyDescent="0.2">
      <c r="A857" s="63"/>
      <c r="B857" s="63"/>
      <c r="C857" s="85"/>
      <c r="D857" s="85"/>
      <c r="E857" s="63"/>
      <c r="F857" s="63"/>
      <c r="G857" s="66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</row>
    <row r="858" spans="1:28" ht="12.75" customHeight="1" x14ac:dyDescent="0.2">
      <c r="A858" s="63"/>
      <c r="B858" s="63"/>
      <c r="C858" s="85"/>
      <c r="D858" s="85"/>
      <c r="E858" s="63"/>
      <c r="F858" s="63"/>
      <c r="G858" s="66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</row>
    <row r="859" spans="1:28" ht="12.75" customHeight="1" x14ac:dyDescent="0.2">
      <c r="A859" s="63"/>
      <c r="B859" s="63"/>
      <c r="C859" s="85"/>
      <c r="D859" s="85"/>
      <c r="E859" s="63"/>
      <c r="F859" s="63"/>
      <c r="G859" s="66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</row>
    <row r="860" spans="1:28" ht="12.75" customHeight="1" x14ac:dyDescent="0.2">
      <c r="A860" s="63"/>
      <c r="B860" s="63"/>
      <c r="C860" s="85"/>
      <c r="D860" s="85"/>
      <c r="E860" s="63"/>
      <c r="F860" s="63"/>
      <c r="G860" s="66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</row>
    <row r="861" spans="1:28" ht="12.75" customHeight="1" x14ac:dyDescent="0.2">
      <c r="A861" s="63"/>
      <c r="B861" s="63"/>
      <c r="C861" s="85"/>
      <c r="D861" s="85"/>
      <c r="E861" s="63"/>
      <c r="F861" s="63"/>
      <c r="G861" s="66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</row>
    <row r="862" spans="1:28" ht="12.75" customHeight="1" x14ac:dyDescent="0.2">
      <c r="A862" s="63"/>
      <c r="B862" s="63"/>
      <c r="C862" s="85"/>
      <c r="D862" s="85"/>
      <c r="E862" s="63"/>
      <c r="F862" s="63"/>
      <c r="G862" s="66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</row>
    <row r="863" spans="1:28" ht="12.75" customHeight="1" x14ac:dyDescent="0.2">
      <c r="A863" s="63"/>
      <c r="B863" s="63"/>
      <c r="C863" s="85"/>
      <c r="D863" s="85"/>
      <c r="E863" s="63"/>
      <c r="F863" s="63"/>
      <c r="G863" s="66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</row>
    <row r="864" spans="1:28" ht="12.75" customHeight="1" x14ac:dyDescent="0.2">
      <c r="A864" s="63"/>
      <c r="B864" s="63"/>
      <c r="C864" s="85"/>
      <c r="D864" s="85"/>
      <c r="E864" s="63"/>
      <c r="F864" s="63"/>
      <c r="G864" s="66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</row>
    <row r="865" spans="1:28" ht="12.75" customHeight="1" x14ac:dyDescent="0.2">
      <c r="A865" s="63"/>
      <c r="B865" s="63"/>
      <c r="C865" s="85"/>
      <c r="D865" s="85"/>
      <c r="E865" s="63"/>
      <c r="F865" s="63"/>
      <c r="G865" s="66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</row>
    <row r="866" spans="1:28" ht="12.75" customHeight="1" x14ac:dyDescent="0.2">
      <c r="A866" s="63"/>
      <c r="B866" s="63"/>
      <c r="C866" s="85"/>
      <c r="D866" s="85"/>
      <c r="E866" s="63"/>
      <c r="F866" s="63"/>
      <c r="G866" s="66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</row>
    <row r="867" spans="1:28" ht="12.75" customHeight="1" x14ac:dyDescent="0.2">
      <c r="A867" s="63"/>
      <c r="B867" s="63"/>
      <c r="C867" s="85"/>
      <c r="D867" s="85"/>
      <c r="E867" s="63"/>
      <c r="F867" s="63"/>
      <c r="G867" s="66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</row>
    <row r="868" spans="1:28" ht="12.75" customHeight="1" x14ac:dyDescent="0.2">
      <c r="A868" s="63"/>
      <c r="B868" s="63"/>
      <c r="C868" s="85"/>
      <c r="D868" s="85"/>
      <c r="E868" s="63"/>
      <c r="F868" s="63"/>
      <c r="G868" s="66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</row>
    <row r="869" spans="1:28" ht="12.75" customHeight="1" x14ac:dyDescent="0.2">
      <c r="A869" s="63"/>
      <c r="B869" s="63"/>
      <c r="C869" s="85"/>
      <c r="D869" s="85"/>
      <c r="E869" s="63"/>
      <c r="F869" s="63"/>
      <c r="G869" s="66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</row>
    <row r="870" spans="1:28" ht="12.75" customHeight="1" x14ac:dyDescent="0.2">
      <c r="A870" s="63"/>
      <c r="B870" s="63"/>
      <c r="C870" s="85"/>
      <c r="D870" s="85"/>
      <c r="E870" s="63"/>
      <c r="F870" s="63"/>
      <c r="G870" s="66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</row>
    <row r="871" spans="1:28" ht="12.75" customHeight="1" x14ac:dyDescent="0.2">
      <c r="A871" s="63"/>
      <c r="B871" s="63"/>
      <c r="C871" s="85"/>
      <c r="D871" s="85"/>
      <c r="E871" s="63"/>
      <c r="F871" s="63"/>
      <c r="G871" s="66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</row>
    <row r="872" spans="1:28" ht="12.75" customHeight="1" x14ac:dyDescent="0.2">
      <c r="A872" s="63"/>
      <c r="B872" s="63"/>
      <c r="C872" s="85"/>
      <c r="D872" s="85"/>
      <c r="E872" s="63"/>
      <c r="F872" s="63"/>
      <c r="G872" s="66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</row>
    <row r="873" spans="1:28" ht="12.75" customHeight="1" x14ac:dyDescent="0.2">
      <c r="A873" s="63"/>
      <c r="B873" s="63"/>
      <c r="C873" s="85"/>
      <c r="D873" s="85"/>
      <c r="E873" s="63"/>
      <c r="F873" s="63"/>
      <c r="G873" s="66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</row>
    <row r="874" spans="1:28" ht="12.75" customHeight="1" x14ac:dyDescent="0.2">
      <c r="A874" s="63"/>
      <c r="B874" s="63"/>
      <c r="C874" s="85"/>
      <c r="D874" s="85"/>
      <c r="E874" s="63"/>
      <c r="F874" s="63"/>
      <c r="G874" s="66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</row>
    <row r="875" spans="1:28" ht="12.75" customHeight="1" x14ac:dyDescent="0.2">
      <c r="A875" s="63"/>
      <c r="B875" s="63"/>
      <c r="C875" s="85"/>
      <c r="D875" s="85"/>
      <c r="E875" s="63"/>
      <c r="F875" s="63"/>
      <c r="G875" s="66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</row>
    <row r="876" spans="1:28" ht="12.75" customHeight="1" x14ac:dyDescent="0.2">
      <c r="A876" s="63"/>
      <c r="B876" s="63"/>
      <c r="C876" s="85"/>
      <c r="D876" s="85"/>
      <c r="E876" s="63"/>
      <c r="F876" s="63"/>
      <c r="G876" s="66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</row>
    <row r="877" spans="1:28" ht="12.75" customHeight="1" x14ac:dyDescent="0.2">
      <c r="A877" s="63"/>
      <c r="B877" s="63"/>
      <c r="C877" s="85"/>
      <c r="D877" s="85"/>
      <c r="E877" s="63"/>
      <c r="F877" s="63"/>
      <c r="G877" s="66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</row>
    <row r="878" spans="1:28" ht="12.75" customHeight="1" x14ac:dyDescent="0.2">
      <c r="A878" s="63"/>
      <c r="B878" s="63"/>
      <c r="C878" s="85"/>
      <c r="D878" s="85"/>
      <c r="E878" s="63"/>
      <c r="F878" s="63"/>
      <c r="G878" s="66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</row>
    <row r="879" spans="1:28" ht="12.75" customHeight="1" x14ac:dyDescent="0.2">
      <c r="A879" s="63"/>
      <c r="B879" s="63"/>
      <c r="C879" s="85"/>
      <c r="D879" s="85"/>
      <c r="E879" s="63"/>
      <c r="F879" s="63"/>
      <c r="G879" s="66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</row>
    <row r="880" spans="1:28" ht="12.75" customHeight="1" x14ac:dyDescent="0.2">
      <c r="A880" s="63"/>
      <c r="B880" s="63"/>
      <c r="C880" s="85"/>
      <c r="D880" s="85"/>
      <c r="E880" s="63"/>
      <c r="F880" s="63"/>
      <c r="G880" s="66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</row>
    <row r="881" spans="1:28" ht="12.75" customHeight="1" x14ac:dyDescent="0.2">
      <c r="A881" s="63"/>
      <c r="B881" s="63"/>
      <c r="C881" s="85"/>
      <c r="D881" s="85"/>
      <c r="E881" s="63"/>
      <c r="F881" s="63"/>
      <c r="G881" s="66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</row>
    <row r="882" spans="1:28" ht="12.75" customHeight="1" x14ac:dyDescent="0.2">
      <c r="A882" s="63"/>
      <c r="B882" s="63"/>
      <c r="C882" s="85"/>
      <c r="D882" s="85"/>
      <c r="E882" s="63"/>
      <c r="F882" s="63"/>
      <c r="G882" s="66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</row>
    <row r="883" spans="1:28" ht="12.75" customHeight="1" x14ac:dyDescent="0.2">
      <c r="A883" s="63"/>
      <c r="B883" s="63"/>
      <c r="C883" s="85"/>
      <c r="D883" s="85"/>
      <c r="E883" s="63"/>
      <c r="F883" s="63"/>
      <c r="G883" s="66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</row>
    <row r="884" spans="1:28" ht="12.75" customHeight="1" x14ac:dyDescent="0.2">
      <c r="A884" s="63"/>
      <c r="B884" s="63"/>
      <c r="C884" s="85"/>
      <c r="D884" s="85"/>
      <c r="E884" s="63"/>
      <c r="F884" s="63"/>
      <c r="G884" s="66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</row>
    <row r="885" spans="1:28" ht="12.75" customHeight="1" x14ac:dyDescent="0.2">
      <c r="A885" s="63"/>
      <c r="B885" s="63"/>
      <c r="C885" s="85"/>
      <c r="D885" s="85"/>
      <c r="E885" s="63"/>
      <c r="F885" s="63"/>
      <c r="G885" s="66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</row>
    <row r="886" spans="1:28" ht="12.75" customHeight="1" x14ac:dyDescent="0.2">
      <c r="A886" s="63"/>
      <c r="B886" s="63"/>
      <c r="C886" s="85"/>
      <c r="D886" s="85"/>
      <c r="E886" s="63"/>
      <c r="F886" s="63"/>
      <c r="G886" s="66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</row>
    <row r="887" spans="1:28" ht="12.75" customHeight="1" x14ac:dyDescent="0.2">
      <c r="A887" s="63"/>
      <c r="B887" s="63"/>
      <c r="C887" s="85"/>
      <c r="D887" s="85"/>
      <c r="E887" s="63"/>
      <c r="F887" s="63"/>
      <c r="G887" s="66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</row>
    <row r="888" spans="1:28" ht="12.75" customHeight="1" x14ac:dyDescent="0.2">
      <c r="A888" s="63"/>
      <c r="B888" s="63"/>
      <c r="C888" s="85"/>
      <c r="D888" s="85"/>
      <c r="E888" s="63"/>
      <c r="F888" s="63"/>
      <c r="G888" s="66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</row>
    <row r="889" spans="1:28" ht="12.75" customHeight="1" x14ac:dyDescent="0.2">
      <c r="A889" s="63"/>
      <c r="B889" s="63"/>
      <c r="C889" s="85"/>
      <c r="D889" s="85"/>
      <c r="E889" s="63"/>
      <c r="F889" s="63"/>
      <c r="G889" s="66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</row>
    <row r="890" spans="1:28" ht="12.75" customHeight="1" x14ac:dyDescent="0.2">
      <c r="A890" s="63"/>
      <c r="B890" s="63"/>
      <c r="C890" s="85"/>
      <c r="D890" s="85"/>
      <c r="E890" s="63"/>
      <c r="F890" s="63"/>
      <c r="G890" s="66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</row>
    <row r="891" spans="1:28" ht="12.75" customHeight="1" x14ac:dyDescent="0.2">
      <c r="A891" s="63"/>
      <c r="B891" s="63"/>
      <c r="C891" s="85"/>
      <c r="D891" s="85"/>
      <c r="E891" s="63"/>
      <c r="F891" s="63"/>
      <c r="G891" s="66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</row>
    <row r="892" spans="1:28" ht="12.75" customHeight="1" x14ac:dyDescent="0.2">
      <c r="A892" s="63"/>
      <c r="B892" s="63"/>
      <c r="C892" s="85"/>
      <c r="D892" s="85"/>
      <c r="E892" s="63"/>
      <c r="F892" s="63"/>
      <c r="G892" s="66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</row>
    <row r="893" spans="1:28" ht="12.75" customHeight="1" x14ac:dyDescent="0.2">
      <c r="A893" s="63"/>
      <c r="B893" s="63"/>
      <c r="C893" s="85"/>
      <c r="D893" s="85"/>
      <c r="E893" s="63"/>
      <c r="F893" s="63"/>
      <c r="G893" s="66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</row>
    <row r="894" spans="1:28" ht="12.75" customHeight="1" x14ac:dyDescent="0.2">
      <c r="A894" s="63"/>
      <c r="B894" s="63"/>
      <c r="C894" s="85"/>
      <c r="D894" s="85"/>
      <c r="E894" s="63"/>
      <c r="F894" s="63"/>
      <c r="G894" s="66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</row>
    <row r="895" spans="1:28" ht="12.75" customHeight="1" x14ac:dyDescent="0.2">
      <c r="A895" s="63"/>
      <c r="B895" s="63"/>
      <c r="C895" s="85"/>
      <c r="D895" s="85"/>
      <c r="E895" s="63"/>
      <c r="F895" s="63"/>
      <c r="G895" s="66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</row>
    <row r="896" spans="1:28" ht="12.75" customHeight="1" x14ac:dyDescent="0.2">
      <c r="A896" s="63"/>
      <c r="B896" s="63"/>
      <c r="C896" s="85"/>
      <c r="D896" s="85"/>
      <c r="E896" s="63"/>
      <c r="F896" s="63"/>
      <c r="G896" s="66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</row>
    <row r="897" spans="1:28" ht="12.75" customHeight="1" x14ac:dyDescent="0.2">
      <c r="A897" s="63"/>
      <c r="B897" s="63"/>
      <c r="C897" s="85"/>
      <c r="D897" s="85"/>
      <c r="E897" s="63"/>
      <c r="F897" s="63"/>
      <c r="G897" s="66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</row>
    <row r="898" spans="1:28" ht="12.75" customHeight="1" x14ac:dyDescent="0.2">
      <c r="A898" s="63"/>
      <c r="B898" s="63"/>
      <c r="C898" s="85"/>
      <c r="D898" s="85"/>
      <c r="E898" s="63"/>
      <c r="F898" s="63"/>
      <c r="G898" s="66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</row>
    <row r="899" spans="1:28" ht="12.75" customHeight="1" x14ac:dyDescent="0.2">
      <c r="A899" s="63"/>
      <c r="B899" s="63"/>
      <c r="C899" s="85"/>
      <c r="D899" s="85"/>
      <c r="E899" s="63"/>
      <c r="F899" s="63"/>
      <c r="G899" s="66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</row>
    <row r="900" spans="1:28" ht="12.75" customHeight="1" x14ac:dyDescent="0.2">
      <c r="A900" s="63"/>
      <c r="B900" s="63"/>
      <c r="C900" s="85"/>
      <c r="D900" s="85"/>
      <c r="E900" s="63"/>
      <c r="F900" s="63"/>
      <c r="G900" s="66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</row>
    <row r="901" spans="1:28" ht="12.75" customHeight="1" x14ac:dyDescent="0.2">
      <c r="A901" s="63"/>
      <c r="B901" s="63"/>
      <c r="C901" s="85"/>
      <c r="D901" s="85"/>
      <c r="E901" s="63"/>
      <c r="F901" s="63"/>
      <c r="G901" s="66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</row>
    <row r="902" spans="1:28" ht="12.75" customHeight="1" x14ac:dyDescent="0.2">
      <c r="A902" s="63"/>
      <c r="B902" s="63"/>
      <c r="C902" s="85"/>
      <c r="D902" s="85"/>
      <c r="E902" s="63"/>
      <c r="F902" s="63"/>
      <c r="G902" s="66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</row>
    <row r="903" spans="1:28" ht="12.75" customHeight="1" x14ac:dyDescent="0.2">
      <c r="A903" s="63"/>
      <c r="B903" s="63"/>
      <c r="C903" s="85"/>
      <c r="D903" s="85"/>
      <c r="E903" s="63"/>
      <c r="F903" s="63"/>
      <c r="G903" s="66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</row>
    <row r="904" spans="1:28" ht="12.75" customHeight="1" x14ac:dyDescent="0.2">
      <c r="A904" s="63"/>
      <c r="B904" s="63"/>
      <c r="C904" s="85"/>
      <c r="D904" s="85"/>
      <c r="E904" s="63"/>
      <c r="F904" s="63"/>
      <c r="G904" s="66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</row>
    <row r="905" spans="1:28" ht="12.75" customHeight="1" x14ac:dyDescent="0.2">
      <c r="A905" s="63"/>
      <c r="B905" s="63"/>
      <c r="C905" s="85"/>
      <c r="D905" s="85"/>
      <c r="E905" s="63"/>
      <c r="F905" s="63"/>
      <c r="G905" s="66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</row>
    <row r="906" spans="1:28" ht="12.75" customHeight="1" x14ac:dyDescent="0.2">
      <c r="A906" s="63"/>
      <c r="B906" s="63"/>
      <c r="C906" s="85"/>
      <c r="D906" s="85"/>
      <c r="E906" s="63"/>
      <c r="F906" s="63"/>
      <c r="G906" s="66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</row>
    <row r="907" spans="1:28" ht="12.75" customHeight="1" x14ac:dyDescent="0.2">
      <c r="A907" s="63"/>
      <c r="B907" s="63"/>
      <c r="C907" s="85"/>
      <c r="D907" s="85"/>
      <c r="E907" s="63"/>
      <c r="F907" s="63"/>
      <c r="G907" s="66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</row>
    <row r="908" spans="1:28" ht="12.75" customHeight="1" x14ac:dyDescent="0.2">
      <c r="A908" s="63"/>
      <c r="B908" s="63"/>
      <c r="C908" s="85"/>
      <c r="D908" s="85"/>
      <c r="E908" s="63"/>
      <c r="F908" s="63"/>
      <c r="G908" s="66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</row>
    <row r="909" spans="1:28" ht="12.75" customHeight="1" x14ac:dyDescent="0.2">
      <c r="A909" s="63"/>
      <c r="B909" s="63"/>
      <c r="C909" s="85"/>
      <c r="D909" s="85"/>
      <c r="E909" s="63"/>
      <c r="F909" s="63"/>
      <c r="G909" s="66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</row>
    <row r="910" spans="1:28" ht="12.75" customHeight="1" x14ac:dyDescent="0.2">
      <c r="A910" s="63"/>
      <c r="B910" s="63"/>
      <c r="C910" s="85"/>
      <c r="D910" s="85"/>
      <c r="E910" s="63"/>
      <c r="F910" s="63"/>
      <c r="G910" s="66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</row>
    <row r="911" spans="1:28" ht="12.75" customHeight="1" x14ac:dyDescent="0.2">
      <c r="A911" s="63"/>
      <c r="B911" s="63"/>
      <c r="C911" s="85"/>
      <c r="D911" s="85"/>
      <c r="E911" s="63"/>
      <c r="F911" s="63"/>
      <c r="G911" s="66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</row>
    <row r="912" spans="1:28" ht="12.75" customHeight="1" x14ac:dyDescent="0.2">
      <c r="A912" s="63"/>
      <c r="B912" s="63"/>
      <c r="C912" s="85"/>
      <c r="D912" s="85"/>
      <c r="E912" s="63"/>
      <c r="F912" s="63"/>
      <c r="G912" s="66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</row>
    <row r="913" spans="1:28" ht="12.75" customHeight="1" x14ac:dyDescent="0.2">
      <c r="A913" s="63"/>
      <c r="B913" s="63"/>
      <c r="C913" s="85"/>
      <c r="D913" s="85"/>
      <c r="E913" s="63"/>
      <c r="F913" s="63"/>
      <c r="G913" s="66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</row>
    <row r="914" spans="1:28" ht="12.75" customHeight="1" x14ac:dyDescent="0.2">
      <c r="A914" s="63"/>
      <c r="B914" s="63"/>
      <c r="C914" s="85"/>
      <c r="D914" s="85"/>
      <c r="E914" s="63"/>
      <c r="F914" s="63"/>
      <c r="G914" s="66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</row>
    <row r="915" spans="1:28" ht="12.75" customHeight="1" x14ac:dyDescent="0.2">
      <c r="A915" s="63"/>
      <c r="B915" s="63"/>
      <c r="C915" s="85"/>
      <c r="D915" s="85"/>
      <c r="E915" s="63"/>
      <c r="F915" s="63"/>
      <c r="G915" s="66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</row>
    <row r="916" spans="1:28" ht="12.75" customHeight="1" x14ac:dyDescent="0.2">
      <c r="A916" s="63"/>
      <c r="B916" s="63"/>
      <c r="C916" s="85"/>
      <c r="D916" s="85"/>
      <c r="E916" s="63"/>
      <c r="F916" s="63"/>
      <c r="G916" s="66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</row>
    <row r="917" spans="1:28" ht="12.75" customHeight="1" x14ac:dyDescent="0.2">
      <c r="A917" s="63"/>
      <c r="B917" s="63"/>
      <c r="C917" s="85"/>
      <c r="D917" s="85"/>
      <c r="E917" s="63"/>
      <c r="F917" s="63"/>
      <c r="G917" s="66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</row>
    <row r="918" spans="1:28" ht="12.75" customHeight="1" x14ac:dyDescent="0.2">
      <c r="A918" s="63"/>
      <c r="B918" s="63"/>
      <c r="C918" s="85"/>
      <c r="D918" s="85"/>
      <c r="E918" s="63"/>
      <c r="F918" s="63"/>
      <c r="G918" s="66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</row>
    <row r="919" spans="1:28" ht="12.75" customHeight="1" x14ac:dyDescent="0.2">
      <c r="A919" s="63"/>
      <c r="B919" s="63"/>
      <c r="C919" s="85"/>
      <c r="D919" s="85"/>
      <c r="E919" s="63"/>
      <c r="F919" s="63"/>
      <c r="G919" s="66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</row>
    <row r="920" spans="1:28" ht="12.75" customHeight="1" x14ac:dyDescent="0.2">
      <c r="A920" s="63"/>
      <c r="B920" s="63"/>
      <c r="C920" s="85"/>
      <c r="D920" s="85"/>
      <c r="E920" s="63"/>
      <c r="F920" s="63"/>
      <c r="G920" s="66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</row>
    <row r="921" spans="1:28" ht="12.75" customHeight="1" x14ac:dyDescent="0.2">
      <c r="A921" s="63"/>
      <c r="B921" s="63"/>
      <c r="C921" s="85"/>
      <c r="D921" s="85"/>
      <c r="E921" s="63"/>
      <c r="F921" s="63"/>
      <c r="G921" s="66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</row>
    <row r="922" spans="1:28" ht="12.75" customHeight="1" x14ac:dyDescent="0.2">
      <c r="A922" s="63"/>
      <c r="B922" s="63"/>
      <c r="C922" s="85"/>
      <c r="D922" s="85"/>
      <c r="E922" s="63"/>
      <c r="F922" s="63"/>
      <c r="G922" s="66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</row>
    <row r="923" spans="1:28" ht="12.75" customHeight="1" x14ac:dyDescent="0.2">
      <c r="A923" s="63"/>
      <c r="B923" s="63"/>
      <c r="C923" s="85"/>
      <c r="D923" s="85"/>
      <c r="E923" s="63"/>
      <c r="F923" s="63"/>
      <c r="G923" s="66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</row>
    <row r="924" spans="1:28" ht="12.75" customHeight="1" x14ac:dyDescent="0.2">
      <c r="A924" s="63"/>
      <c r="B924" s="63"/>
      <c r="C924" s="85"/>
      <c r="D924" s="85"/>
      <c r="E924" s="63"/>
      <c r="F924" s="63"/>
      <c r="G924" s="66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</row>
    <row r="925" spans="1:28" ht="12.75" customHeight="1" x14ac:dyDescent="0.2">
      <c r="A925" s="63"/>
      <c r="B925" s="63"/>
      <c r="C925" s="85"/>
      <c r="D925" s="85"/>
      <c r="E925" s="63"/>
      <c r="F925" s="63"/>
      <c r="G925" s="66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</row>
    <row r="926" spans="1:28" ht="12.75" customHeight="1" x14ac:dyDescent="0.2">
      <c r="A926" s="63"/>
      <c r="B926" s="63"/>
      <c r="C926" s="85"/>
      <c r="D926" s="85"/>
      <c r="E926" s="63"/>
      <c r="F926" s="63"/>
      <c r="G926" s="66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</row>
    <row r="927" spans="1:28" ht="12.75" customHeight="1" x14ac:dyDescent="0.2">
      <c r="A927" s="63"/>
      <c r="B927" s="63"/>
      <c r="C927" s="85"/>
      <c r="D927" s="85"/>
      <c r="E927" s="63"/>
      <c r="F927" s="63"/>
      <c r="G927" s="66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</row>
    <row r="928" spans="1:28" ht="12.75" customHeight="1" x14ac:dyDescent="0.2">
      <c r="A928" s="63"/>
      <c r="B928" s="63"/>
      <c r="C928" s="85"/>
      <c r="D928" s="85"/>
      <c r="E928" s="63"/>
      <c r="F928" s="63"/>
      <c r="G928" s="66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</row>
    <row r="929" spans="1:28" ht="12.75" customHeight="1" x14ac:dyDescent="0.2">
      <c r="A929" s="63"/>
      <c r="B929" s="63"/>
      <c r="C929" s="85"/>
      <c r="D929" s="85"/>
      <c r="E929" s="63"/>
      <c r="F929" s="63"/>
      <c r="G929" s="66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</row>
    <row r="930" spans="1:28" ht="12.75" customHeight="1" x14ac:dyDescent="0.2">
      <c r="A930" s="63"/>
      <c r="B930" s="63"/>
      <c r="C930" s="85"/>
      <c r="D930" s="85"/>
      <c r="E930" s="63"/>
      <c r="F930" s="63"/>
      <c r="G930" s="66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</row>
    <row r="931" spans="1:28" ht="12.75" customHeight="1" x14ac:dyDescent="0.2">
      <c r="A931" s="63"/>
      <c r="B931" s="63"/>
      <c r="C931" s="85"/>
      <c r="D931" s="85"/>
      <c r="E931" s="63"/>
      <c r="F931" s="63"/>
      <c r="G931" s="66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</row>
    <row r="932" spans="1:28" ht="12.75" customHeight="1" x14ac:dyDescent="0.2">
      <c r="A932" s="63"/>
      <c r="B932" s="63"/>
      <c r="C932" s="85"/>
      <c r="D932" s="85"/>
      <c r="E932" s="63"/>
      <c r="F932" s="63"/>
      <c r="G932" s="66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</row>
    <row r="933" spans="1:28" ht="12.75" customHeight="1" x14ac:dyDescent="0.2">
      <c r="A933" s="63"/>
      <c r="B933" s="63"/>
      <c r="C933" s="85"/>
      <c r="D933" s="85"/>
      <c r="E933" s="63"/>
      <c r="F933" s="63"/>
      <c r="G933" s="66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</row>
    <row r="934" spans="1:28" ht="12.75" customHeight="1" x14ac:dyDescent="0.2">
      <c r="A934" s="63"/>
      <c r="B934" s="63"/>
      <c r="C934" s="85"/>
      <c r="D934" s="85"/>
      <c r="E934" s="63"/>
      <c r="F934" s="63"/>
      <c r="G934" s="66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</row>
    <row r="935" spans="1:28" ht="12.75" customHeight="1" x14ac:dyDescent="0.2">
      <c r="A935" s="63"/>
      <c r="B935" s="63"/>
      <c r="C935" s="85"/>
      <c r="D935" s="85"/>
      <c r="E935" s="63"/>
      <c r="F935" s="63"/>
      <c r="G935" s="66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</row>
    <row r="936" spans="1:28" ht="12.75" customHeight="1" x14ac:dyDescent="0.2">
      <c r="A936" s="63"/>
      <c r="B936" s="63"/>
      <c r="C936" s="85"/>
      <c r="D936" s="85"/>
      <c r="E936" s="63"/>
      <c r="F936" s="63"/>
      <c r="G936" s="66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</row>
    <row r="937" spans="1:28" ht="12.75" customHeight="1" x14ac:dyDescent="0.2">
      <c r="A937" s="63"/>
      <c r="B937" s="63"/>
      <c r="C937" s="85"/>
      <c r="D937" s="85"/>
      <c r="E937" s="63"/>
      <c r="F937" s="63"/>
      <c r="G937" s="66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</row>
    <row r="938" spans="1:28" ht="12.75" customHeight="1" x14ac:dyDescent="0.2">
      <c r="A938" s="63"/>
      <c r="B938" s="63"/>
      <c r="C938" s="85"/>
      <c r="D938" s="85"/>
      <c r="E938" s="63"/>
      <c r="F938" s="63"/>
      <c r="G938" s="66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</row>
    <row r="939" spans="1:28" ht="12.75" customHeight="1" x14ac:dyDescent="0.2">
      <c r="A939" s="63"/>
      <c r="B939" s="63"/>
      <c r="C939" s="85"/>
      <c r="D939" s="85"/>
      <c r="E939" s="63"/>
      <c r="F939" s="63"/>
      <c r="G939" s="66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</row>
    <row r="940" spans="1:28" ht="12.75" customHeight="1" x14ac:dyDescent="0.2">
      <c r="A940" s="63"/>
      <c r="B940" s="63"/>
      <c r="C940" s="85"/>
      <c r="D940" s="85"/>
      <c r="E940" s="63"/>
      <c r="F940" s="63"/>
      <c r="G940" s="66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</row>
    <row r="941" spans="1:28" ht="12.75" customHeight="1" x14ac:dyDescent="0.2">
      <c r="A941" s="63"/>
      <c r="B941" s="63"/>
      <c r="C941" s="85"/>
      <c r="D941" s="85"/>
      <c r="E941" s="63"/>
      <c r="F941" s="63"/>
      <c r="G941" s="66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</row>
    <row r="942" spans="1:28" ht="12.75" customHeight="1" x14ac:dyDescent="0.2">
      <c r="A942" s="63"/>
      <c r="B942" s="63"/>
      <c r="C942" s="85"/>
      <c r="D942" s="85"/>
      <c r="E942" s="63"/>
      <c r="F942" s="63"/>
      <c r="G942" s="66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</row>
    <row r="943" spans="1:28" ht="12.75" customHeight="1" x14ac:dyDescent="0.2">
      <c r="A943" s="63"/>
      <c r="B943" s="63"/>
      <c r="C943" s="85"/>
      <c r="D943" s="85"/>
      <c r="E943" s="63"/>
      <c r="F943" s="63"/>
      <c r="G943" s="66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</row>
    <row r="944" spans="1:28" ht="12.75" customHeight="1" x14ac:dyDescent="0.2">
      <c r="A944" s="63"/>
      <c r="B944" s="63"/>
      <c r="C944" s="85"/>
      <c r="D944" s="85"/>
      <c r="E944" s="63"/>
      <c r="F944" s="63"/>
      <c r="G944" s="66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</row>
    <row r="945" spans="1:28" ht="12.75" customHeight="1" x14ac:dyDescent="0.2">
      <c r="A945" s="63"/>
      <c r="B945" s="63"/>
      <c r="C945" s="85"/>
      <c r="D945" s="85"/>
      <c r="E945" s="63"/>
      <c r="F945" s="63"/>
      <c r="G945" s="66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</row>
    <row r="946" spans="1:28" ht="12.75" customHeight="1" x14ac:dyDescent="0.2">
      <c r="A946" s="63"/>
      <c r="B946" s="63"/>
      <c r="C946" s="85"/>
      <c r="D946" s="85"/>
      <c r="E946" s="63"/>
      <c r="F946" s="63"/>
      <c r="G946" s="66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</row>
    <row r="947" spans="1:28" ht="12.75" customHeight="1" x14ac:dyDescent="0.2">
      <c r="A947" s="63"/>
      <c r="B947" s="63"/>
      <c r="C947" s="85"/>
      <c r="D947" s="85"/>
      <c r="E947" s="63"/>
      <c r="F947" s="63"/>
      <c r="G947" s="66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</row>
    <row r="948" spans="1:28" ht="12.75" customHeight="1" x14ac:dyDescent="0.2">
      <c r="A948" s="63"/>
      <c r="B948" s="63"/>
      <c r="C948" s="85"/>
      <c r="D948" s="85"/>
      <c r="E948" s="63"/>
      <c r="F948" s="63"/>
      <c r="G948" s="66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</row>
    <row r="949" spans="1:28" ht="12.75" customHeight="1" x14ac:dyDescent="0.2">
      <c r="A949" s="63"/>
      <c r="B949" s="63"/>
      <c r="C949" s="85"/>
      <c r="D949" s="85"/>
      <c r="E949" s="63"/>
      <c r="F949" s="63"/>
      <c r="G949" s="66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</row>
    <row r="950" spans="1:28" ht="12.75" customHeight="1" x14ac:dyDescent="0.2">
      <c r="A950" s="63"/>
      <c r="B950" s="63"/>
      <c r="C950" s="85"/>
      <c r="D950" s="85"/>
      <c r="E950" s="63"/>
      <c r="F950" s="63"/>
      <c r="G950" s="66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</row>
    <row r="951" spans="1:28" ht="12.75" customHeight="1" x14ac:dyDescent="0.2">
      <c r="A951" s="63"/>
      <c r="B951" s="63"/>
      <c r="C951" s="85"/>
      <c r="D951" s="85"/>
      <c r="E951" s="63"/>
      <c r="F951" s="63"/>
      <c r="G951" s="66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</row>
    <row r="952" spans="1:28" ht="12.75" customHeight="1" x14ac:dyDescent="0.2">
      <c r="A952" s="63"/>
      <c r="B952" s="63"/>
      <c r="C952" s="85"/>
      <c r="D952" s="85"/>
      <c r="E952" s="63"/>
      <c r="F952" s="63"/>
      <c r="G952" s="66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</row>
    <row r="953" spans="1:28" ht="12.75" customHeight="1" x14ac:dyDescent="0.2">
      <c r="A953" s="63"/>
      <c r="B953" s="63"/>
      <c r="C953" s="85"/>
      <c r="D953" s="85"/>
      <c r="E953" s="63"/>
      <c r="F953" s="63"/>
      <c r="G953" s="66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</row>
    <row r="954" spans="1:28" ht="12.75" customHeight="1" x14ac:dyDescent="0.2">
      <c r="A954" s="63"/>
      <c r="B954" s="63"/>
      <c r="C954" s="85"/>
      <c r="D954" s="85"/>
      <c r="E954" s="63"/>
      <c r="F954" s="63"/>
      <c r="G954" s="66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</row>
    <row r="955" spans="1:28" ht="12.75" customHeight="1" x14ac:dyDescent="0.2">
      <c r="A955" s="63"/>
      <c r="B955" s="63"/>
      <c r="C955" s="85"/>
      <c r="D955" s="85"/>
      <c r="E955" s="63"/>
      <c r="F955" s="63"/>
      <c r="G955" s="66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</row>
    <row r="956" spans="1:28" ht="12.75" customHeight="1" x14ac:dyDescent="0.2">
      <c r="A956" s="63"/>
      <c r="B956" s="63"/>
      <c r="C956" s="85"/>
      <c r="D956" s="85"/>
      <c r="E956" s="63"/>
      <c r="F956" s="63"/>
      <c r="G956" s="66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</row>
    <row r="957" spans="1:28" ht="12.75" customHeight="1" x14ac:dyDescent="0.2">
      <c r="A957" s="63"/>
      <c r="B957" s="63"/>
      <c r="C957" s="85"/>
      <c r="D957" s="85"/>
      <c r="E957" s="63"/>
      <c r="F957" s="63"/>
      <c r="G957" s="66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</row>
    <row r="958" spans="1:28" ht="12.75" customHeight="1" x14ac:dyDescent="0.2">
      <c r="A958" s="63"/>
      <c r="B958" s="63"/>
      <c r="C958" s="85"/>
      <c r="D958" s="85"/>
      <c r="E958" s="63"/>
      <c r="F958" s="63"/>
      <c r="G958" s="66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</row>
    <row r="959" spans="1:28" ht="12.75" customHeight="1" x14ac:dyDescent="0.2">
      <c r="A959" s="63"/>
      <c r="B959" s="63"/>
      <c r="C959" s="85"/>
      <c r="D959" s="85"/>
      <c r="E959" s="63"/>
      <c r="F959" s="63"/>
      <c r="G959" s="66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</row>
    <row r="960" spans="1:28" ht="12.75" customHeight="1" x14ac:dyDescent="0.2">
      <c r="A960" s="63"/>
      <c r="B960" s="63"/>
      <c r="C960" s="85"/>
      <c r="D960" s="85"/>
      <c r="E960" s="63"/>
      <c r="F960" s="63"/>
      <c r="G960" s="66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</row>
    <row r="961" spans="1:28" ht="12.75" customHeight="1" x14ac:dyDescent="0.2">
      <c r="A961" s="63"/>
      <c r="B961" s="63"/>
      <c r="C961" s="85"/>
      <c r="D961" s="85"/>
      <c r="E961" s="63"/>
      <c r="F961" s="63"/>
      <c r="G961" s="66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</row>
    <row r="962" spans="1:28" ht="12.75" customHeight="1" x14ac:dyDescent="0.2">
      <c r="A962" s="63"/>
      <c r="B962" s="63"/>
      <c r="C962" s="85"/>
      <c r="D962" s="85"/>
      <c r="E962" s="63"/>
      <c r="F962" s="63"/>
      <c r="G962" s="66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</row>
    <row r="963" spans="1:28" ht="12.75" customHeight="1" x14ac:dyDescent="0.2">
      <c r="A963" s="63"/>
      <c r="B963" s="63"/>
      <c r="C963" s="85"/>
      <c r="D963" s="85"/>
      <c r="E963" s="63"/>
      <c r="F963" s="63"/>
      <c r="G963" s="66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</row>
    <row r="964" spans="1:28" ht="12.75" customHeight="1" x14ac:dyDescent="0.2">
      <c r="A964" s="63"/>
      <c r="B964" s="63"/>
      <c r="C964" s="85"/>
      <c r="D964" s="85"/>
      <c r="E964" s="63"/>
      <c r="F964" s="63"/>
      <c r="G964" s="66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</row>
    <row r="965" spans="1:28" ht="12.75" customHeight="1" x14ac:dyDescent="0.2">
      <c r="A965" s="63"/>
      <c r="B965" s="63"/>
      <c r="C965" s="85"/>
      <c r="D965" s="85"/>
      <c r="E965" s="63"/>
      <c r="F965" s="63"/>
      <c r="G965" s="66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</row>
    <row r="966" spans="1:28" ht="12.75" customHeight="1" x14ac:dyDescent="0.2">
      <c r="A966" s="63"/>
      <c r="B966" s="63"/>
      <c r="C966" s="85"/>
      <c r="D966" s="85"/>
      <c r="E966" s="63"/>
      <c r="F966" s="63"/>
      <c r="G966" s="66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</row>
    <row r="967" spans="1:28" ht="12.75" customHeight="1" x14ac:dyDescent="0.2">
      <c r="A967" s="63"/>
      <c r="B967" s="63"/>
      <c r="C967" s="85"/>
      <c r="D967" s="85"/>
      <c r="E967" s="63"/>
      <c r="F967" s="63"/>
      <c r="G967" s="66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</row>
    <row r="968" spans="1:28" ht="12.75" customHeight="1" x14ac:dyDescent="0.2">
      <c r="A968" s="63"/>
      <c r="B968" s="63"/>
      <c r="C968" s="85"/>
      <c r="D968" s="85"/>
      <c r="E968" s="63"/>
      <c r="F968" s="63"/>
      <c r="G968" s="66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</row>
    <row r="969" spans="1:28" ht="12.75" customHeight="1" x14ac:dyDescent="0.2">
      <c r="A969" s="63"/>
      <c r="B969" s="63"/>
      <c r="C969" s="85"/>
      <c r="D969" s="85"/>
      <c r="E969" s="63"/>
      <c r="F969" s="63"/>
      <c r="G969" s="66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</row>
    <row r="970" spans="1:28" ht="12.75" customHeight="1" x14ac:dyDescent="0.2">
      <c r="A970" s="63"/>
      <c r="B970" s="63"/>
      <c r="C970" s="85"/>
      <c r="D970" s="85"/>
      <c r="E970" s="63"/>
      <c r="F970" s="63"/>
      <c r="G970" s="66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</row>
    <row r="971" spans="1:28" ht="12.75" customHeight="1" x14ac:dyDescent="0.2">
      <c r="A971" s="63"/>
      <c r="B971" s="63"/>
      <c r="C971" s="85"/>
      <c r="D971" s="85"/>
      <c r="E971" s="63"/>
      <c r="F971" s="63"/>
      <c r="G971" s="66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</row>
    <row r="972" spans="1:28" ht="12.75" customHeight="1" x14ac:dyDescent="0.2">
      <c r="A972" s="63"/>
      <c r="B972" s="63"/>
      <c r="C972" s="85"/>
      <c r="D972" s="85"/>
      <c r="E972" s="63"/>
      <c r="F972" s="63"/>
      <c r="G972" s="66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</row>
    <row r="973" spans="1:28" ht="12.75" customHeight="1" x14ac:dyDescent="0.2">
      <c r="A973" s="63"/>
      <c r="B973" s="63"/>
      <c r="C973" s="85"/>
      <c r="D973" s="85"/>
      <c r="E973" s="63"/>
      <c r="F973" s="63"/>
      <c r="G973" s="66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</row>
    <row r="974" spans="1:28" ht="12.75" customHeight="1" x14ac:dyDescent="0.2">
      <c r="A974" s="63"/>
      <c r="B974" s="63"/>
      <c r="C974" s="85"/>
      <c r="D974" s="85"/>
      <c r="E974" s="63"/>
      <c r="F974" s="63"/>
      <c r="G974" s="66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</row>
    <row r="975" spans="1:28" ht="12.75" customHeight="1" x14ac:dyDescent="0.2">
      <c r="A975" s="63"/>
      <c r="B975" s="63"/>
      <c r="C975" s="85"/>
      <c r="D975" s="85"/>
      <c r="E975" s="63"/>
      <c r="F975" s="63"/>
      <c r="G975" s="66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</row>
    <row r="976" spans="1:28" ht="12.75" customHeight="1" x14ac:dyDescent="0.2">
      <c r="A976" s="63"/>
      <c r="B976" s="63"/>
      <c r="C976" s="85"/>
      <c r="D976" s="85"/>
      <c r="E976" s="63"/>
      <c r="F976" s="63"/>
      <c r="G976" s="66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</row>
    <row r="977" spans="1:28" ht="12.75" customHeight="1" x14ac:dyDescent="0.2">
      <c r="A977" s="63"/>
      <c r="B977" s="63"/>
      <c r="C977" s="85"/>
      <c r="D977" s="85"/>
      <c r="E977" s="63"/>
      <c r="F977" s="63"/>
      <c r="G977" s="66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</row>
    <row r="978" spans="1:28" ht="12.75" customHeight="1" x14ac:dyDescent="0.2">
      <c r="A978" s="63"/>
      <c r="B978" s="63"/>
      <c r="C978" s="85"/>
      <c r="D978" s="85"/>
      <c r="E978" s="63"/>
      <c r="F978" s="63"/>
      <c r="G978" s="66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</row>
    <row r="979" spans="1:28" ht="12.75" customHeight="1" x14ac:dyDescent="0.2">
      <c r="A979" s="63"/>
      <c r="B979" s="63"/>
      <c r="C979" s="85"/>
      <c r="D979" s="85"/>
      <c r="E979" s="63"/>
      <c r="F979" s="63"/>
      <c r="G979" s="66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</row>
    <row r="980" spans="1:28" ht="12.75" customHeight="1" x14ac:dyDescent="0.2">
      <c r="A980" s="63"/>
      <c r="B980" s="63"/>
      <c r="C980" s="85"/>
      <c r="D980" s="85"/>
      <c r="E980" s="63"/>
      <c r="F980" s="63"/>
      <c r="G980" s="66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</row>
    <row r="981" spans="1:28" ht="12.75" customHeight="1" x14ac:dyDescent="0.2">
      <c r="A981" s="63"/>
      <c r="B981" s="63"/>
      <c r="C981" s="85"/>
      <c r="D981" s="85"/>
      <c r="E981" s="63"/>
      <c r="F981" s="63"/>
      <c r="G981" s="66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</row>
    <row r="982" spans="1:28" ht="12.75" customHeight="1" x14ac:dyDescent="0.2">
      <c r="A982" s="63"/>
      <c r="B982" s="63"/>
      <c r="C982" s="85"/>
      <c r="D982" s="85"/>
      <c r="E982" s="63"/>
      <c r="F982" s="63"/>
      <c r="G982" s="66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</row>
    <row r="983" spans="1:28" ht="12.75" customHeight="1" x14ac:dyDescent="0.2">
      <c r="A983" s="63"/>
      <c r="B983" s="63"/>
      <c r="C983" s="85"/>
      <c r="D983" s="85"/>
      <c r="E983" s="63"/>
      <c r="F983" s="63"/>
      <c r="G983" s="66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</row>
    <row r="984" spans="1:28" ht="12.75" customHeight="1" x14ac:dyDescent="0.2">
      <c r="A984" s="63"/>
      <c r="B984" s="63"/>
      <c r="C984" s="85"/>
      <c r="D984" s="85"/>
      <c r="E984" s="63"/>
      <c r="F984" s="63"/>
      <c r="G984" s="66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</row>
    <row r="985" spans="1:28" ht="12.75" customHeight="1" x14ac:dyDescent="0.2">
      <c r="A985" s="63"/>
      <c r="B985" s="63"/>
      <c r="C985" s="85"/>
      <c r="D985" s="85"/>
      <c r="E985" s="63"/>
      <c r="F985" s="63"/>
      <c r="G985" s="66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</row>
    <row r="986" spans="1:28" ht="12.75" customHeight="1" x14ac:dyDescent="0.2">
      <c r="A986" s="63"/>
      <c r="B986" s="63"/>
      <c r="C986" s="85"/>
      <c r="D986" s="85"/>
      <c r="E986" s="63"/>
      <c r="F986" s="63"/>
      <c r="G986" s="66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</row>
    <row r="987" spans="1:28" ht="12.75" customHeight="1" x14ac:dyDescent="0.2">
      <c r="A987" s="63"/>
      <c r="B987" s="63"/>
      <c r="C987" s="85"/>
      <c r="D987" s="85"/>
      <c r="E987" s="63"/>
      <c r="F987" s="63"/>
      <c r="G987" s="66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</row>
    <row r="988" spans="1:28" ht="12.75" customHeight="1" x14ac:dyDescent="0.2">
      <c r="A988" s="63"/>
      <c r="B988" s="63"/>
      <c r="C988" s="85"/>
      <c r="D988" s="85"/>
      <c r="E988" s="63"/>
      <c r="F988" s="63"/>
      <c r="G988" s="66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</row>
    <row r="989" spans="1:28" ht="12.75" customHeight="1" x14ac:dyDescent="0.2">
      <c r="A989" s="63"/>
      <c r="B989" s="63"/>
      <c r="C989" s="85"/>
      <c r="D989" s="85"/>
      <c r="E989" s="63"/>
      <c r="F989" s="63"/>
      <c r="G989" s="66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</row>
    <row r="990" spans="1:28" ht="12.75" customHeight="1" x14ac:dyDescent="0.2">
      <c r="A990" s="63"/>
      <c r="B990" s="63"/>
      <c r="C990" s="85"/>
      <c r="D990" s="85"/>
      <c r="E990" s="63"/>
      <c r="F990" s="63"/>
      <c r="G990" s="66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</row>
    <row r="991" spans="1:28" ht="12.75" customHeight="1" x14ac:dyDescent="0.2">
      <c r="A991" s="63"/>
      <c r="B991" s="63"/>
      <c r="C991" s="85"/>
      <c r="D991" s="85"/>
      <c r="E991" s="63"/>
      <c r="F991" s="63"/>
      <c r="G991" s="66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</row>
    <row r="992" spans="1:28" ht="12.75" customHeight="1" x14ac:dyDescent="0.2">
      <c r="A992" s="63"/>
      <c r="B992" s="63"/>
      <c r="C992" s="85"/>
      <c r="D992" s="85"/>
      <c r="E992" s="63"/>
      <c r="F992" s="63"/>
      <c r="G992" s="66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</row>
    <row r="993" spans="1:28" ht="12.75" customHeight="1" x14ac:dyDescent="0.2">
      <c r="A993" s="63"/>
      <c r="B993" s="63"/>
      <c r="C993" s="85"/>
      <c r="D993" s="85"/>
      <c r="E993" s="63"/>
      <c r="F993" s="63"/>
      <c r="G993" s="66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</row>
    <row r="994" spans="1:28" ht="12.75" customHeight="1" x14ac:dyDescent="0.2">
      <c r="A994" s="63"/>
      <c r="B994" s="63"/>
      <c r="C994" s="85"/>
      <c r="D994" s="85"/>
      <c r="E994" s="63"/>
      <c r="F994" s="63"/>
      <c r="G994" s="66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</row>
    <row r="995" spans="1:28" ht="12.75" customHeight="1" x14ac:dyDescent="0.2">
      <c r="A995" s="63"/>
      <c r="B995" s="63"/>
      <c r="C995" s="85"/>
      <c r="D995" s="85"/>
      <c r="E995" s="63"/>
      <c r="F995" s="63"/>
      <c r="G995" s="66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</row>
    <row r="996" spans="1:28" ht="12.75" customHeight="1" x14ac:dyDescent="0.2">
      <c r="A996" s="63"/>
      <c r="B996" s="63"/>
      <c r="C996" s="85"/>
      <c r="D996" s="85"/>
      <c r="E996" s="63"/>
      <c r="F996" s="63"/>
      <c r="G996" s="66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</row>
    <row r="997" spans="1:28" ht="12.75" customHeight="1" x14ac:dyDescent="0.2">
      <c r="A997" s="63"/>
      <c r="B997" s="63"/>
      <c r="C997" s="85"/>
      <c r="D997" s="85"/>
      <c r="E997" s="63"/>
      <c r="F997" s="63"/>
      <c r="G997" s="66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</row>
    <row r="998" spans="1:28" ht="12.75" customHeight="1" x14ac:dyDescent="0.2">
      <c r="A998" s="63"/>
      <c r="B998" s="63"/>
      <c r="C998" s="85"/>
      <c r="D998" s="85"/>
      <c r="E998" s="63"/>
      <c r="F998" s="63"/>
      <c r="G998" s="66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</row>
    <row r="999" spans="1:28" ht="12.75" customHeight="1" x14ac:dyDescent="0.2">
      <c r="A999" s="63"/>
      <c r="B999" s="63"/>
      <c r="C999" s="85"/>
      <c r="D999" s="85"/>
      <c r="E999" s="63"/>
      <c r="F999" s="63"/>
      <c r="G999" s="66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</row>
    <row r="1000" spans="1:28" ht="12.75" customHeight="1" x14ac:dyDescent="0.2">
      <c r="A1000" s="63"/>
      <c r="B1000" s="63"/>
      <c r="C1000" s="85"/>
      <c r="D1000" s="85"/>
      <c r="E1000" s="63"/>
      <c r="F1000" s="63"/>
      <c r="G1000" s="66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</row>
  </sheetData>
  <conditionalFormatting sqref="G11:G13 G21">
    <cfRule type="cellIs" dxfId="7" priority="1" stopIfTrue="1" operator="equal">
      <formula>1</formula>
    </cfRule>
  </conditionalFormatting>
  <hyperlinks>
    <hyperlink ref="A5" location="INDICE!A8" display="VOLVER AL INDICE" xr:uid="{FBD0411B-5BA4-4E1F-A083-31EFEE52F01D}"/>
    <hyperlink ref="B9" location="'7'!B33" display="Pago de intereses (1) " xr:uid="{1E8E9E12-1EF5-4110-A2A0-CDD85EF2CFAE}"/>
    <hyperlink ref="C9" location="'7'!B34" display="Cancelación de Deuda (2) " xr:uid="{A83B3754-8F97-476A-A770-7F41ABB0C093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1000"/>
  <sheetViews>
    <sheetView zoomScale="130" zoomScaleNormal="130" workbookViewId="0">
      <pane xSplit="1" ySplit="9" topLeftCell="N10" activePane="bottomRight" state="frozen"/>
      <selection pane="topRight" activeCell="B1" sqref="B1"/>
      <selection pane="bottomLeft" activeCell="A10" sqref="A10"/>
      <selection pane="bottomRight" activeCell="R23" sqref="R23"/>
    </sheetView>
  </sheetViews>
  <sheetFormatPr baseColWidth="10" defaultColWidth="14.42578125" defaultRowHeight="15" customHeight="1" x14ac:dyDescent="0.2"/>
  <cols>
    <col min="1" max="1" width="10.85546875" style="56" customWidth="1"/>
    <col min="2" max="31" width="15.140625" style="56" customWidth="1"/>
    <col min="32" max="32" width="14.7109375" style="56" customWidth="1"/>
    <col min="33" max="33" width="10.85546875" style="56" customWidth="1"/>
    <col min="34" max="16384" width="14.42578125" style="77"/>
  </cols>
  <sheetData>
    <row r="1" spans="1:33" ht="3" customHeight="1" x14ac:dyDescent="0.2">
      <c r="A1" s="236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6"/>
      <c r="AF1" s="54"/>
      <c r="AG1" s="55"/>
    </row>
    <row r="2" spans="1:33" ht="11.25" customHeight="1" x14ac:dyDescent="0.2">
      <c r="A2" s="237" t="s">
        <v>11</v>
      </c>
      <c r="B2" s="231" t="s">
        <v>59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71" t="str">
        <f>B2</f>
        <v>Cuenta de Inversión y principales componentes</v>
      </c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3"/>
      <c r="AF2" s="57" t="s">
        <v>34</v>
      </c>
      <c r="AG2" s="55"/>
    </row>
    <row r="3" spans="1:33" ht="11.25" customHeight="1" x14ac:dyDescent="0.2">
      <c r="A3" s="237" t="s">
        <v>12</v>
      </c>
      <c r="B3" s="129" t="s">
        <v>141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71" t="str">
        <f>B3</f>
        <v>Secretaria de Hacienda (SH)  - MCSF</v>
      </c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3"/>
      <c r="AF3" s="57" t="s">
        <v>34</v>
      </c>
      <c r="AG3" s="55"/>
    </row>
    <row r="4" spans="1:33" ht="3" customHeight="1" x14ac:dyDescent="0.2">
      <c r="A4" s="238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6"/>
      <c r="AF4" s="54"/>
      <c r="AG4" s="55"/>
    </row>
    <row r="5" spans="1:33" ht="21" customHeight="1" x14ac:dyDescent="0.2">
      <c r="A5" s="239" t="s">
        <v>119</v>
      </c>
      <c r="B5" s="78"/>
      <c r="C5" s="47"/>
      <c r="D5" s="47"/>
      <c r="E5" s="47"/>
      <c r="F5" s="78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8"/>
      <c r="AF5" s="58"/>
      <c r="AG5" s="55"/>
    </row>
    <row r="6" spans="1:33" ht="3" customHeight="1" x14ac:dyDescent="0.2">
      <c r="A6" s="240"/>
      <c r="B6" s="79"/>
      <c r="C6" s="50"/>
      <c r="D6" s="50"/>
      <c r="E6" s="50"/>
      <c r="F6" s="79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1"/>
      <c r="AF6" s="54"/>
      <c r="AG6" s="55"/>
    </row>
    <row r="7" spans="1:33" s="172" customFormat="1" ht="21" customHeight="1" x14ac:dyDescent="0.2">
      <c r="A7" s="254" t="s">
        <v>13</v>
      </c>
      <c r="B7" s="156" t="s">
        <v>149</v>
      </c>
      <c r="C7" s="133" t="s">
        <v>149</v>
      </c>
      <c r="D7" s="133" t="s">
        <v>149</v>
      </c>
      <c r="E7" s="133" t="s">
        <v>149</v>
      </c>
      <c r="F7" s="133" t="s">
        <v>149</v>
      </c>
      <c r="G7" s="133" t="s">
        <v>149</v>
      </c>
      <c r="H7" s="133" t="s">
        <v>149</v>
      </c>
      <c r="I7" s="133" t="s">
        <v>149</v>
      </c>
      <c r="J7" s="134" t="s">
        <v>149</v>
      </c>
      <c r="K7" s="132" t="s">
        <v>149</v>
      </c>
      <c r="L7" s="133" t="s">
        <v>149</v>
      </c>
      <c r="M7" s="133" t="s">
        <v>149</v>
      </c>
      <c r="N7" s="133" t="s">
        <v>149</v>
      </c>
      <c r="O7" s="133" t="s">
        <v>149</v>
      </c>
      <c r="P7" s="133" t="s">
        <v>149</v>
      </c>
      <c r="Q7" s="134" t="s">
        <v>149</v>
      </c>
      <c r="R7" s="158" t="s">
        <v>149</v>
      </c>
      <c r="S7" s="168" t="s">
        <v>149</v>
      </c>
      <c r="T7" s="156" t="s">
        <v>149</v>
      </c>
      <c r="U7" s="133" t="s">
        <v>149</v>
      </c>
      <c r="V7" s="133" t="s">
        <v>149</v>
      </c>
      <c r="W7" s="133" t="s">
        <v>149</v>
      </c>
      <c r="X7" s="134" t="s">
        <v>149</v>
      </c>
      <c r="Y7" s="168" t="s">
        <v>149</v>
      </c>
      <c r="Z7" s="168" t="s">
        <v>149</v>
      </c>
      <c r="AA7" s="168" t="s">
        <v>149</v>
      </c>
      <c r="AB7" s="169" t="s">
        <v>149</v>
      </c>
      <c r="AC7" s="169" t="s">
        <v>149</v>
      </c>
      <c r="AD7" s="168" t="s">
        <v>149</v>
      </c>
      <c r="AE7" s="124" t="s">
        <v>149</v>
      </c>
      <c r="AF7" s="159"/>
      <c r="AG7" s="153"/>
    </row>
    <row r="8" spans="1:33" s="172" customFormat="1" ht="13.5" customHeight="1" x14ac:dyDescent="0.2">
      <c r="A8" s="255"/>
      <c r="B8" s="173" t="s">
        <v>60</v>
      </c>
      <c r="C8" s="80"/>
      <c r="D8" s="80"/>
      <c r="E8" s="80"/>
      <c r="F8" s="80"/>
      <c r="G8" s="80"/>
      <c r="H8" s="80"/>
      <c r="I8" s="80"/>
      <c r="J8" s="81"/>
      <c r="K8" s="160" t="s">
        <v>17</v>
      </c>
      <c r="L8" s="80"/>
      <c r="M8" s="80"/>
      <c r="N8" s="80"/>
      <c r="O8" s="80"/>
      <c r="P8" s="80"/>
      <c r="Q8" s="81"/>
      <c r="R8" s="168" t="s">
        <v>34</v>
      </c>
      <c r="S8" s="170"/>
      <c r="T8" s="387" t="s">
        <v>61</v>
      </c>
      <c r="U8" s="388"/>
      <c r="V8" s="388"/>
      <c r="W8" s="388"/>
      <c r="X8" s="389"/>
      <c r="Y8" s="170" t="s">
        <v>34</v>
      </c>
      <c r="Z8" s="170"/>
      <c r="AA8" s="170"/>
      <c r="AB8" s="170"/>
      <c r="AC8" s="170"/>
      <c r="AD8" s="170"/>
      <c r="AE8" s="162"/>
      <c r="AF8" s="163"/>
      <c r="AG8" s="153"/>
    </row>
    <row r="9" spans="1:33" s="172" customFormat="1" ht="45.75" thickBot="1" x14ac:dyDescent="0.25">
      <c r="A9" s="256" t="s">
        <v>15</v>
      </c>
      <c r="B9" s="246" t="s">
        <v>62</v>
      </c>
      <c r="C9" s="136" t="s">
        <v>132</v>
      </c>
      <c r="D9" s="136" t="s">
        <v>63</v>
      </c>
      <c r="E9" s="136" t="s">
        <v>64</v>
      </c>
      <c r="F9" s="136" t="s">
        <v>133</v>
      </c>
      <c r="G9" s="136" t="s">
        <v>65</v>
      </c>
      <c r="H9" s="136" t="s">
        <v>66</v>
      </c>
      <c r="I9" s="136" t="s">
        <v>67</v>
      </c>
      <c r="J9" s="286" t="s">
        <v>68</v>
      </c>
      <c r="K9" s="135" t="s">
        <v>69</v>
      </c>
      <c r="L9" s="136" t="s">
        <v>65</v>
      </c>
      <c r="M9" s="136" t="s">
        <v>70</v>
      </c>
      <c r="N9" s="136" t="s">
        <v>66</v>
      </c>
      <c r="O9" s="136" t="s">
        <v>71</v>
      </c>
      <c r="P9" s="136" t="s">
        <v>72</v>
      </c>
      <c r="Q9" s="286" t="s">
        <v>73</v>
      </c>
      <c r="R9" s="283" t="s">
        <v>74</v>
      </c>
      <c r="S9" s="249" t="s">
        <v>75</v>
      </c>
      <c r="T9" s="135" t="s">
        <v>21</v>
      </c>
      <c r="U9" s="136" t="s">
        <v>76</v>
      </c>
      <c r="V9" s="136" t="s">
        <v>77</v>
      </c>
      <c r="W9" s="136" t="s">
        <v>78</v>
      </c>
      <c r="X9" s="286" t="s">
        <v>79</v>
      </c>
      <c r="Y9" s="283" t="s">
        <v>80</v>
      </c>
      <c r="Z9" s="283" t="s">
        <v>81</v>
      </c>
      <c r="AA9" s="283" t="s">
        <v>82</v>
      </c>
      <c r="AB9" s="249" t="s">
        <v>83</v>
      </c>
      <c r="AC9" s="249" t="s">
        <v>84</v>
      </c>
      <c r="AD9" s="283" t="s">
        <v>82</v>
      </c>
      <c r="AE9" s="144" t="s">
        <v>85</v>
      </c>
      <c r="AF9" s="152"/>
      <c r="AG9" s="153"/>
    </row>
    <row r="10" spans="1:33" ht="12.75" customHeight="1" x14ac:dyDescent="0.2">
      <c r="A10" s="243">
        <v>2009</v>
      </c>
      <c r="B10" s="252">
        <v>170948603.30000001</v>
      </c>
      <c r="C10" s="145">
        <v>0</v>
      </c>
      <c r="D10" s="145">
        <v>155226464.93000001</v>
      </c>
      <c r="E10" s="145">
        <v>1491817.82</v>
      </c>
      <c r="F10" s="284"/>
      <c r="G10" s="145">
        <v>884036.38</v>
      </c>
      <c r="H10" s="145">
        <v>1200286.8899999999</v>
      </c>
      <c r="I10" s="145">
        <v>0</v>
      </c>
      <c r="J10" s="145">
        <f>'1'!B10</f>
        <v>329751209.31999999</v>
      </c>
      <c r="K10" s="147">
        <v>276801171.96000004</v>
      </c>
      <c r="L10" s="145">
        <v>689543.78</v>
      </c>
      <c r="M10" s="145">
        <v>0</v>
      </c>
      <c r="N10" s="145">
        <v>17600020.899999999</v>
      </c>
      <c r="O10" s="145">
        <v>10310.700000000001</v>
      </c>
      <c r="P10" s="145">
        <v>28468441.420000002</v>
      </c>
      <c r="Q10" s="380">
        <f>'1'!C10</f>
        <v>323569488.75999999</v>
      </c>
      <c r="R10" s="148">
        <f t="shared" ref="R10:R19" si="0">J10-Q10</f>
        <v>6181720.5600000024</v>
      </c>
      <c r="S10" s="220">
        <v>18222210.32</v>
      </c>
      <c r="T10" s="147">
        <v>63163374.340000004</v>
      </c>
      <c r="U10" s="145">
        <v>2575601.4</v>
      </c>
      <c r="V10" s="145">
        <v>0</v>
      </c>
      <c r="W10" s="145">
        <v>23083.34</v>
      </c>
      <c r="X10" s="383">
        <f t="shared" ref="X10:X21" si="1">SUM(T10:W10)</f>
        <v>65762059.080000006</v>
      </c>
      <c r="Y10" s="220">
        <f t="shared" ref="Y10:Y19" si="2">J10+S10</f>
        <v>347973419.63999999</v>
      </c>
      <c r="Z10" s="220">
        <f t="shared" ref="Z10:Z21" si="3">Q10+X10</f>
        <v>389331547.83999997</v>
      </c>
      <c r="AA10" s="148">
        <f>Y10-Z10</f>
        <v>-41358128.199999988</v>
      </c>
      <c r="AB10" s="220">
        <v>63035317.439999998</v>
      </c>
      <c r="AC10" s="220">
        <v>21677189.239999998</v>
      </c>
      <c r="AD10" s="148">
        <f t="shared" ref="AD10:AD21" si="4">AB10-AC10</f>
        <v>41358128.200000003</v>
      </c>
      <c r="AE10" s="285">
        <f t="shared" ref="AE10:AE21" si="5">AD10+AA10</f>
        <v>0</v>
      </c>
      <c r="AF10" s="228"/>
      <c r="AG10" s="55"/>
    </row>
    <row r="11" spans="1:33" ht="12.75" customHeight="1" x14ac:dyDescent="0.2">
      <c r="A11" s="243">
        <v>2010</v>
      </c>
      <c r="B11" s="253">
        <v>225701481.53</v>
      </c>
      <c r="C11" s="151">
        <v>0</v>
      </c>
      <c r="D11" s="151">
        <v>189727176.66999999</v>
      </c>
      <c r="E11" s="151">
        <v>1411211.74</v>
      </c>
      <c r="F11" s="175"/>
      <c r="G11" s="151">
        <v>340154.94</v>
      </c>
      <c r="H11" s="151">
        <v>2294756.58</v>
      </c>
      <c r="I11" s="151">
        <v>0</v>
      </c>
      <c r="J11" s="177">
        <f>'1'!B11</f>
        <v>419474781.45999998</v>
      </c>
      <c r="K11" s="150">
        <v>330297783.44999999</v>
      </c>
      <c r="L11" s="151">
        <v>2541033.5099999998</v>
      </c>
      <c r="M11" s="151">
        <v>0</v>
      </c>
      <c r="N11" s="151">
        <v>21879070.329999998</v>
      </c>
      <c r="O11" s="151">
        <v>8686.31</v>
      </c>
      <c r="P11" s="151">
        <v>29437492.129999999</v>
      </c>
      <c r="Q11" s="381">
        <f>'1'!C11</f>
        <v>384164065.72999996</v>
      </c>
      <c r="R11" s="364">
        <f t="shared" si="0"/>
        <v>35310715.730000019</v>
      </c>
      <c r="S11" s="176">
        <v>34769248.560000002</v>
      </c>
      <c r="T11" s="150">
        <v>64594636.75</v>
      </c>
      <c r="U11" s="151">
        <v>4643870.42</v>
      </c>
      <c r="V11" s="151">
        <v>0</v>
      </c>
      <c r="W11" s="151">
        <v>20000</v>
      </c>
      <c r="X11" s="381">
        <f t="shared" si="1"/>
        <v>69258507.170000002</v>
      </c>
      <c r="Y11" s="176">
        <f t="shared" si="2"/>
        <v>454244030.01999998</v>
      </c>
      <c r="Z11" s="176">
        <f t="shared" si="3"/>
        <v>453422572.89999998</v>
      </c>
      <c r="AA11" s="364">
        <f t="shared" ref="AA11:AA21" si="6">Y11-Z11</f>
        <v>821457.12000000477</v>
      </c>
      <c r="AB11" s="176">
        <v>62635219.75</v>
      </c>
      <c r="AC11" s="176">
        <v>63456676.869999997</v>
      </c>
      <c r="AD11" s="364">
        <f t="shared" si="4"/>
        <v>-821457.11999999732</v>
      </c>
      <c r="AE11" s="373">
        <f t="shared" si="5"/>
        <v>7.4505805969238281E-9</v>
      </c>
      <c r="AF11" s="228"/>
      <c r="AG11" s="63"/>
    </row>
    <row r="12" spans="1:33" ht="12.75" customHeight="1" x14ac:dyDescent="0.2">
      <c r="A12" s="243">
        <v>2011</v>
      </c>
      <c r="B12" s="253">
        <v>313691717.62</v>
      </c>
      <c r="C12" s="151">
        <v>0</v>
      </c>
      <c r="D12" s="151">
        <v>239640581.59999999</v>
      </c>
      <c r="E12" s="151">
        <v>2275413.89</v>
      </c>
      <c r="F12" s="175"/>
      <c r="G12" s="151">
        <v>24211.439999999999</v>
      </c>
      <c r="H12" s="151">
        <v>2099670.2200000002</v>
      </c>
      <c r="I12" s="151">
        <v>0</v>
      </c>
      <c r="J12" s="177">
        <f>'1'!B12</f>
        <v>557731594.7700001</v>
      </c>
      <c r="K12" s="150">
        <v>466641644.33999997</v>
      </c>
      <c r="L12" s="151">
        <v>1325261.1299999999</v>
      </c>
      <c r="M12" s="151">
        <v>11272691.32</v>
      </c>
      <c r="N12" s="151">
        <v>30970239.969999999</v>
      </c>
      <c r="O12" s="151">
        <v>39452.46</v>
      </c>
      <c r="P12" s="151">
        <v>42068846.479999997</v>
      </c>
      <c r="Q12" s="381">
        <f>'1'!C12</f>
        <v>552318135.69999993</v>
      </c>
      <c r="R12" s="364">
        <f t="shared" si="0"/>
        <v>5413459.0700001717</v>
      </c>
      <c r="S12" s="176">
        <v>43391142.829999998</v>
      </c>
      <c r="T12" s="150">
        <v>83189792.790000007</v>
      </c>
      <c r="U12" s="151">
        <v>673347.66</v>
      </c>
      <c r="V12" s="151">
        <v>0</v>
      </c>
      <c r="W12" s="151">
        <v>2472225.04</v>
      </c>
      <c r="X12" s="381">
        <f t="shared" si="1"/>
        <v>86335365.49000001</v>
      </c>
      <c r="Y12" s="176">
        <f t="shared" si="2"/>
        <v>601122737.60000014</v>
      </c>
      <c r="Z12" s="176">
        <f t="shared" si="3"/>
        <v>638653501.18999994</v>
      </c>
      <c r="AA12" s="364">
        <f t="shared" si="6"/>
        <v>-37530763.589999795</v>
      </c>
      <c r="AB12" s="176">
        <v>131150567.09</v>
      </c>
      <c r="AC12" s="176">
        <v>93619803.5</v>
      </c>
      <c r="AD12" s="364">
        <f t="shared" si="4"/>
        <v>37530763.590000004</v>
      </c>
      <c r="AE12" s="373">
        <f t="shared" si="5"/>
        <v>2.0861625671386719E-7</v>
      </c>
      <c r="AF12" s="228"/>
      <c r="AG12" s="63"/>
    </row>
    <row r="13" spans="1:33" ht="12.75" customHeight="1" x14ac:dyDescent="0.2">
      <c r="A13" s="243">
        <v>2012</v>
      </c>
      <c r="B13" s="253">
        <v>390546815.45999998</v>
      </c>
      <c r="C13" s="151">
        <v>0</v>
      </c>
      <c r="D13" s="151">
        <v>359171076.35000002</v>
      </c>
      <c r="E13" s="151">
        <v>2889747.75</v>
      </c>
      <c r="F13" s="175"/>
      <c r="G13" s="151">
        <v>0</v>
      </c>
      <c r="H13" s="151">
        <v>5835604.4299999997</v>
      </c>
      <c r="I13" s="151">
        <v>0</v>
      </c>
      <c r="J13" s="177">
        <f>'1'!B13</f>
        <v>758443243.98999989</v>
      </c>
      <c r="K13" s="150">
        <v>599256037.77999997</v>
      </c>
      <c r="L13" s="151">
        <v>3745307.42</v>
      </c>
      <c r="M13" s="151">
        <v>2965877.52</v>
      </c>
      <c r="N13" s="151">
        <v>29173354.890000001</v>
      </c>
      <c r="O13" s="151">
        <v>41669.24</v>
      </c>
      <c r="P13" s="151">
        <v>60315046.159999996</v>
      </c>
      <c r="Q13" s="381">
        <f>'1'!C13</f>
        <v>695497293.00999987</v>
      </c>
      <c r="R13" s="364">
        <f t="shared" si="0"/>
        <v>62945950.980000019</v>
      </c>
      <c r="S13" s="176">
        <v>39707443.780000001</v>
      </c>
      <c r="T13" s="150">
        <v>92559421.260000005</v>
      </c>
      <c r="U13" s="151">
        <v>5951742.9400000004</v>
      </c>
      <c r="V13" s="151">
        <v>0</v>
      </c>
      <c r="W13" s="151">
        <v>1642986.51</v>
      </c>
      <c r="X13" s="381">
        <f t="shared" si="1"/>
        <v>100154150.71000001</v>
      </c>
      <c r="Y13" s="176">
        <f t="shared" si="2"/>
        <v>798150687.76999986</v>
      </c>
      <c r="Z13" s="176">
        <f t="shared" si="3"/>
        <v>795651443.71999991</v>
      </c>
      <c r="AA13" s="364">
        <f t="shared" si="6"/>
        <v>2499244.0499999523</v>
      </c>
      <c r="AB13" s="176">
        <v>125841273.48</v>
      </c>
      <c r="AC13" s="176">
        <v>128340517.53</v>
      </c>
      <c r="AD13" s="364">
        <f t="shared" si="4"/>
        <v>-2499244.049999997</v>
      </c>
      <c r="AE13" s="373">
        <f t="shared" si="5"/>
        <v>-4.4703483581542969E-8</v>
      </c>
      <c r="AF13" s="228"/>
      <c r="AG13" s="63"/>
    </row>
    <row r="14" spans="1:33" ht="12.75" customHeight="1" x14ac:dyDescent="0.2">
      <c r="A14" s="243">
        <v>2013</v>
      </c>
      <c r="B14" s="253">
        <v>523731201.80000001</v>
      </c>
      <c r="C14" s="151">
        <v>0</v>
      </c>
      <c r="D14" s="151">
        <v>442935637.37</v>
      </c>
      <c r="E14" s="151">
        <v>2976597.73</v>
      </c>
      <c r="F14" s="175"/>
      <c r="G14" s="151">
        <v>0</v>
      </c>
      <c r="H14" s="151">
        <v>6863250.1799999997</v>
      </c>
      <c r="I14" s="151">
        <v>0</v>
      </c>
      <c r="J14" s="177">
        <f>'1'!B14</f>
        <v>976506687.08000004</v>
      </c>
      <c r="K14" s="150">
        <v>787278039.56000006</v>
      </c>
      <c r="L14" s="151">
        <v>6920357.9400000004</v>
      </c>
      <c r="M14" s="151">
        <v>5981294.6799999997</v>
      </c>
      <c r="N14" s="151">
        <v>30790488.609999999</v>
      </c>
      <c r="O14" s="151">
        <v>20241.12</v>
      </c>
      <c r="P14" s="151">
        <v>77949026.480000004</v>
      </c>
      <c r="Q14" s="381">
        <f>'1'!C14</f>
        <v>908939448.3900001</v>
      </c>
      <c r="R14" s="364">
        <f t="shared" si="0"/>
        <v>67567238.689999938</v>
      </c>
      <c r="S14" s="176">
        <v>56371724.740000002</v>
      </c>
      <c r="T14" s="150">
        <v>161409430.66999999</v>
      </c>
      <c r="U14" s="151">
        <v>13981618.83</v>
      </c>
      <c r="V14" s="151">
        <v>42000</v>
      </c>
      <c r="W14" s="151">
        <v>659854.05000000005</v>
      </c>
      <c r="X14" s="381">
        <f t="shared" si="1"/>
        <v>176092903.55000001</v>
      </c>
      <c r="Y14" s="176">
        <f t="shared" si="2"/>
        <v>1032878411.8200001</v>
      </c>
      <c r="Z14" s="176">
        <f t="shared" si="3"/>
        <v>1085032351.9400001</v>
      </c>
      <c r="AA14" s="364">
        <f t="shared" si="6"/>
        <v>-52153940.120000005</v>
      </c>
      <c r="AB14" s="176">
        <v>193105599.48000002</v>
      </c>
      <c r="AC14" s="176">
        <v>140951659.36000001</v>
      </c>
      <c r="AD14" s="364">
        <f t="shared" si="4"/>
        <v>52153940.120000005</v>
      </c>
      <c r="AE14" s="373">
        <f t="shared" si="5"/>
        <v>0</v>
      </c>
      <c r="AF14" s="228"/>
      <c r="AG14" s="63"/>
    </row>
    <row r="15" spans="1:33" ht="12.75" customHeight="1" x14ac:dyDescent="0.2">
      <c r="A15" s="243">
        <v>2014</v>
      </c>
      <c r="B15" s="253">
        <v>725803698.14999998</v>
      </c>
      <c r="C15" s="151">
        <v>0</v>
      </c>
      <c r="D15" s="151">
        <v>597126693.55999994</v>
      </c>
      <c r="E15" s="151">
        <v>3609676.01</v>
      </c>
      <c r="F15" s="175"/>
      <c r="G15" s="151">
        <v>0</v>
      </c>
      <c r="H15" s="151">
        <v>6257892.9199999999</v>
      </c>
      <c r="I15" s="151">
        <v>0</v>
      </c>
      <c r="J15" s="177">
        <f>'1'!B15</f>
        <v>1332797960.6400001</v>
      </c>
      <c r="K15" s="150">
        <v>1056366853.2400001</v>
      </c>
      <c r="L15" s="151">
        <v>13836723.77</v>
      </c>
      <c r="M15" s="151">
        <v>5089250.0199999996</v>
      </c>
      <c r="N15" s="151">
        <v>44693914.399999999</v>
      </c>
      <c r="O15" s="151">
        <v>26936.65</v>
      </c>
      <c r="P15" s="151">
        <v>112501946.63</v>
      </c>
      <c r="Q15" s="381">
        <f>'1'!C15</f>
        <v>1232515624.7100005</v>
      </c>
      <c r="R15" s="364">
        <f t="shared" si="0"/>
        <v>100282335.92999959</v>
      </c>
      <c r="S15" s="176">
        <v>108048123.52</v>
      </c>
      <c r="T15" s="150">
        <v>245268086.75</v>
      </c>
      <c r="U15" s="151">
        <v>21534243.760000002</v>
      </c>
      <c r="V15" s="151">
        <v>161000</v>
      </c>
      <c r="W15" s="151">
        <v>540000</v>
      </c>
      <c r="X15" s="381">
        <f t="shared" si="1"/>
        <v>267503330.50999999</v>
      </c>
      <c r="Y15" s="176">
        <f t="shared" si="2"/>
        <v>1440846084.1600001</v>
      </c>
      <c r="Z15" s="176">
        <f t="shared" si="3"/>
        <v>1500018955.2200005</v>
      </c>
      <c r="AA15" s="364">
        <f t="shared" si="6"/>
        <v>-59172871.06000042</v>
      </c>
      <c r="AB15" s="176">
        <v>310973003.72000003</v>
      </c>
      <c r="AC15" s="176">
        <v>251800132.66</v>
      </c>
      <c r="AD15" s="364">
        <f t="shared" si="4"/>
        <v>59172871.060000032</v>
      </c>
      <c r="AE15" s="373">
        <f t="shared" si="5"/>
        <v>-3.8743019104003906E-7</v>
      </c>
      <c r="AF15" s="228"/>
      <c r="AG15" s="63"/>
    </row>
    <row r="16" spans="1:33" ht="12.75" customHeight="1" x14ac:dyDescent="0.2">
      <c r="A16" s="243">
        <v>2015</v>
      </c>
      <c r="B16" s="253">
        <v>923175918.36000001</v>
      </c>
      <c r="C16" s="151">
        <v>0</v>
      </c>
      <c r="D16" s="151">
        <v>790601466.58000004</v>
      </c>
      <c r="E16" s="151">
        <v>5742754.4500000002</v>
      </c>
      <c r="F16" s="175"/>
      <c r="G16" s="151">
        <v>0</v>
      </c>
      <c r="H16" s="151">
        <v>27623801.469999999</v>
      </c>
      <c r="I16" s="151">
        <v>0</v>
      </c>
      <c r="J16" s="177">
        <f>'1'!B16</f>
        <v>1747143940.8599999</v>
      </c>
      <c r="K16" s="150">
        <v>1425909913.95</v>
      </c>
      <c r="L16" s="151">
        <v>23824872.59</v>
      </c>
      <c r="M16" s="151">
        <v>4878401.2300000004</v>
      </c>
      <c r="N16" s="151">
        <v>65045528.600000001</v>
      </c>
      <c r="O16" s="151">
        <v>37472.1</v>
      </c>
      <c r="P16" s="151">
        <v>147170519.83000001</v>
      </c>
      <c r="Q16" s="381">
        <f>'1'!C16</f>
        <v>1666866708.3</v>
      </c>
      <c r="R16" s="364">
        <f t="shared" si="0"/>
        <v>80277232.559999943</v>
      </c>
      <c r="S16" s="176">
        <v>154751711.75999999</v>
      </c>
      <c r="T16" s="150">
        <v>396441700.75</v>
      </c>
      <c r="U16" s="151">
        <v>22908999.73</v>
      </c>
      <c r="V16" s="151">
        <v>292500</v>
      </c>
      <c r="W16" s="151">
        <v>3604993.29</v>
      </c>
      <c r="X16" s="381">
        <f t="shared" si="1"/>
        <v>423248193.77000004</v>
      </c>
      <c r="Y16" s="176">
        <f t="shared" si="2"/>
        <v>1901895652.6199999</v>
      </c>
      <c r="Z16" s="176">
        <f t="shared" si="3"/>
        <v>2090114902.0699999</v>
      </c>
      <c r="AA16" s="364">
        <f t="shared" si="6"/>
        <v>-188219249.45000005</v>
      </c>
      <c r="AB16" s="176">
        <v>474045941.52999997</v>
      </c>
      <c r="AC16" s="176">
        <v>285826692.07999998</v>
      </c>
      <c r="AD16" s="364">
        <f t="shared" si="4"/>
        <v>188219249.44999999</v>
      </c>
      <c r="AE16" s="373">
        <f t="shared" si="5"/>
        <v>0</v>
      </c>
      <c r="AF16" s="228"/>
      <c r="AG16" s="63"/>
    </row>
    <row r="17" spans="1:33" ht="12.75" customHeight="1" x14ac:dyDescent="0.2">
      <c r="A17" s="243">
        <v>2016</v>
      </c>
      <c r="B17" s="253">
        <v>1395493857.5799999</v>
      </c>
      <c r="C17" s="151">
        <v>0</v>
      </c>
      <c r="D17" s="151">
        <v>1081013297.02</v>
      </c>
      <c r="E17" s="151">
        <v>7912988.1500000004</v>
      </c>
      <c r="F17" s="175"/>
      <c r="G17" s="151">
        <v>282107.84000000003</v>
      </c>
      <c r="H17" s="151">
        <v>41899117.189999998</v>
      </c>
      <c r="I17" s="151">
        <v>0</v>
      </c>
      <c r="J17" s="177">
        <f>'1'!B17</f>
        <v>2526601367.7800002</v>
      </c>
      <c r="K17" s="150">
        <v>1972463911.98</v>
      </c>
      <c r="L17" s="151">
        <v>69366778.400000006</v>
      </c>
      <c r="M17" s="151">
        <v>2773396.11</v>
      </c>
      <c r="N17" s="151">
        <v>81841161.120000005</v>
      </c>
      <c r="O17" s="151">
        <v>77532.850000000006</v>
      </c>
      <c r="P17" s="151">
        <v>180005700.83000001</v>
      </c>
      <c r="Q17" s="381">
        <f>'1'!C17</f>
        <v>2306528481.29</v>
      </c>
      <c r="R17" s="364">
        <f t="shared" si="0"/>
        <v>220072886.49000025</v>
      </c>
      <c r="S17" s="176">
        <v>325424341.99000001</v>
      </c>
      <c r="T17" s="150">
        <v>660889091.41999996</v>
      </c>
      <c r="U17" s="151">
        <v>40405471.600000001</v>
      </c>
      <c r="V17" s="151">
        <v>252641.12</v>
      </c>
      <c r="W17" s="151">
        <v>4542000</v>
      </c>
      <c r="X17" s="381">
        <f t="shared" si="1"/>
        <v>706089204.13999999</v>
      </c>
      <c r="Y17" s="176">
        <f t="shared" si="2"/>
        <v>2852025709.7700005</v>
      </c>
      <c r="Z17" s="176">
        <f t="shared" si="3"/>
        <v>3012617685.4299998</v>
      </c>
      <c r="AA17" s="364">
        <f t="shared" si="6"/>
        <v>-160591975.65999937</v>
      </c>
      <c r="AB17" s="176">
        <v>641262972.51999998</v>
      </c>
      <c r="AC17" s="176">
        <v>480670996.86000001</v>
      </c>
      <c r="AD17" s="364">
        <f t="shared" si="4"/>
        <v>160591975.65999997</v>
      </c>
      <c r="AE17" s="373">
        <f t="shared" si="5"/>
        <v>5.9604644775390625E-7</v>
      </c>
      <c r="AF17" s="228"/>
      <c r="AG17" s="63"/>
    </row>
    <row r="18" spans="1:33" ht="12.75" customHeight="1" x14ac:dyDescent="0.2">
      <c r="A18" s="243">
        <v>2017</v>
      </c>
      <c r="B18" s="253">
        <v>1908357362.4100001</v>
      </c>
      <c r="C18" s="151">
        <v>0</v>
      </c>
      <c r="D18" s="151">
        <v>1457319068.28</v>
      </c>
      <c r="E18" s="151">
        <v>10902958.17</v>
      </c>
      <c r="F18" s="175"/>
      <c r="G18" s="151">
        <v>2038906.8</v>
      </c>
      <c r="H18" s="151">
        <v>77123138.400000006</v>
      </c>
      <c r="I18" s="151">
        <v>0</v>
      </c>
      <c r="J18" s="177">
        <f>'1'!B18</f>
        <v>3455741434.0599999</v>
      </c>
      <c r="K18" s="150">
        <v>2715856662.02</v>
      </c>
      <c r="L18" s="151">
        <v>45335991.770000003</v>
      </c>
      <c r="M18" s="151">
        <v>1531154.53</v>
      </c>
      <c r="N18" s="151">
        <v>114749161.04000001</v>
      </c>
      <c r="O18" s="151">
        <v>0</v>
      </c>
      <c r="P18" s="151">
        <v>227243602.59999999</v>
      </c>
      <c r="Q18" s="381">
        <f>'1'!C18</f>
        <v>3104844754.73</v>
      </c>
      <c r="R18" s="364">
        <f t="shared" si="0"/>
        <v>350896679.32999992</v>
      </c>
      <c r="S18" s="176">
        <v>810932283.74000001</v>
      </c>
      <c r="T18" s="150">
        <v>1271877319.74</v>
      </c>
      <c r="U18" s="151">
        <v>48977091.75</v>
      </c>
      <c r="V18" s="151">
        <v>60000</v>
      </c>
      <c r="W18" s="151">
        <v>6892861.5099999998</v>
      </c>
      <c r="X18" s="381">
        <f t="shared" si="1"/>
        <v>1327807273</v>
      </c>
      <c r="Y18" s="176">
        <f t="shared" si="2"/>
        <v>4266673717.8000002</v>
      </c>
      <c r="Z18" s="176">
        <f t="shared" si="3"/>
        <v>4432652027.7299995</v>
      </c>
      <c r="AA18" s="364">
        <f t="shared" si="6"/>
        <v>-165978309.92999935</v>
      </c>
      <c r="AB18" s="176">
        <v>755693145.33000004</v>
      </c>
      <c r="AC18" s="176">
        <v>589714835.39999998</v>
      </c>
      <c r="AD18" s="364">
        <f t="shared" si="4"/>
        <v>165978309.93000007</v>
      </c>
      <c r="AE18" s="373">
        <f t="shared" si="5"/>
        <v>7.152557373046875E-7</v>
      </c>
      <c r="AF18" s="228"/>
      <c r="AG18" s="63"/>
    </row>
    <row r="19" spans="1:33" ht="12.75" customHeight="1" x14ac:dyDescent="0.2">
      <c r="A19" s="243">
        <v>2018</v>
      </c>
      <c r="B19" s="253">
        <v>2328328215.6399999</v>
      </c>
      <c r="C19" s="151">
        <v>0</v>
      </c>
      <c r="D19" s="151">
        <v>1819043582.0799999</v>
      </c>
      <c r="E19" s="151">
        <v>14811170.390000001</v>
      </c>
      <c r="F19" s="175"/>
      <c r="G19" s="151">
        <v>49790396.659999996</v>
      </c>
      <c r="H19" s="151">
        <v>23812905.969999999</v>
      </c>
      <c r="I19" s="151">
        <v>0</v>
      </c>
      <c r="J19" s="177">
        <f>'1'!B19</f>
        <v>4235786270.7399998</v>
      </c>
      <c r="K19" s="150">
        <v>3477816779.52</v>
      </c>
      <c r="L19" s="151">
        <v>148209453.72999999</v>
      </c>
      <c r="M19" s="151">
        <v>2067985.79</v>
      </c>
      <c r="N19" s="151">
        <v>158992092.63</v>
      </c>
      <c r="O19" s="151">
        <v>145980.54</v>
      </c>
      <c r="P19" s="151">
        <v>301570837.32999998</v>
      </c>
      <c r="Q19" s="381">
        <f>'1'!C19</f>
        <v>4088803129.54</v>
      </c>
      <c r="R19" s="364">
        <f t="shared" si="0"/>
        <v>146983141.19999981</v>
      </c>
      <c r="S19" s="176">
        <v>649941326.34000003</v>
      </c>
      <c r="T19" s="150">
        <v>1000028727.71</v>
      </c>
      <c r="U19" s="151">
        <v>57849064.020000003</v>
      </c>
      <c r="V19" s="151">
        <v>0</v>
      </c>
      <c r="W19" s="151">
        <v>8201805.6299999999</v>
      </c>
      <c r="X19" s="381">
        <f t="shared" si="1"/>
        <v>1066079597.36</v>
      </c>
      <c r="Y19" s="176">
        <f t="shared" si="2"/>
        <v>4885727597.0799999</v>
      </c>
      <c r="Z19" s="176">
        <f t="shared" si="3"/>
        <v>5154882726.8999996</v>
      </c>
      <c r="AA19" s="364">
        <f t="shared" si="6"/>
        <v>-269155129.81999969</v>
      </c>
      <c r="AB19" s="176">
        <v>1091001303.24</v>
      </c>
      <c r="AC19" s="176">
        <v>821846173.41999996</v>
      </c>
      <c r="AD19" s="364">
        <f t="shared" si="4"/>
        <v>269155129.82000005</v>
      </c>
      <c r="AE19" s="373">
        <f t="shared" si="5"/>
        <v>0</v>
      </c>
      <c r="AF19" s="228"/>
      <c r="AG19" s="63"/>
    </row>
    <row r="20" spans="1:33" ht="12.75" customHeight="1" x14ac:dyDescent="0.2">
      <c r="A20" s="243">
        <v>2019</v>
      </c>
      <c r="B20" s="253">
        <v>3495594691.6799998</v>
      </c>
      <c r="C20" s="151">
        <v>0</v>
      </c>
      <c r="D20" s="151">
        <v>2377266029.3699999</v>
      </c>
      <c r="E20" s="151">
        <v>20144836.77</v>
      </c>
      <c r="F20" s="175"/>
      <c r="G20" s="151">
        <v>40140474.390000001</v>
      </c>
      <c r="H20" s="151">
        <v>258149925.87</v>
      </c>
      <c r="I20" s="151">
        <v>0</v>
      </c>
      <c r="J20" s="177">
        <f>'1'!B20</f>
        <v>6191295958.0799999</v>
      </c>
      <c r="K20" s="150">
        <v>5233385069.3900003</v>
      </c>
      <c r="L20" s="151">
        <v>187568851.72999999</v>
      </c>
      <c r="M20" s="151">
        <v>4489567.46</v>
      </c>
      <c r="N20" s="151">
        <v>419099994.20999998</v>
      </c>
      <c r="O20" s="151">
        <f>158773.31+105403</f>
        <v>264176.31</v>
      </c>
      <c r="P20" s="151">
        <v>484973519.44999999</v>
      </c>
      <c r="Q20" s="381">
        <f>'1'!C20</f>
        <v>6329781178.0600004</v>
      </c>
      <c r="R20" s="364">
        <f>J20-Q20</f>
        <v>-138485219.9800005</v>
      </c>
      <c r="S20" s="176">
        <v>438871256.72000003</v>
      </c>
      <c r="T20" s="150">
        <v>688044840.67999995</v>
      </c>
      <c r="U20" s="151">
        <v>119155278.72</v>
      </c>
      <c r="V20" s="151">
        <v>2042000</v>
      </c>
      <c r="W20" s="151">
        <v>792020</v>
      </c>
      <c r="X20" s="381">
        <f t="shared" si="1"/>
        <v>810034139.39999998</v>
      </c>
      <c r="Y20" s="176">
        <f>J20+S20</f>
        <v>6630167214.8000002</v>
      </c>
      <c r="Z20" s="176">
        <f t="shared" si="3"/>
        <v>7139815317.46</v>
      </c>
      <c r="AA20" s="364">
        <f t="shared" si="6"/>
        <v>-509648102.65999985</v>
      </c>
      <c r="AB20" s="176">
        <v>1576514099.51</v>
      </c>
      <c r="AC20" s="176">
        <v>1066865996.85</v>
      </c>
      <c r="AD20" s="364">
        <f t="shared" si="4"/>
        <v>509648102.65999997</v>
      </c>
      <c r="AE20" s="373">
        <f t="shared" si="5"/>
        <v>0</v>
      </c>
      <c r="AF20" s="228"/>
      <c r="AG20" s="63"/>
    </row>
    <row r="21" spans="1:33" ht="12.75" customHeight="1" x14ac:dyDescent="0.2">
      <c r="A21" s="243">
        <v>2020</v>
      </c>
      <c r="B21" s="253">
        <v>4670721247.9499998</v>
      </c>
      <c r="C21" s="151">
        <v>0</v>
      </c>
      <c r="D21" s="151">
        <v>3075770101.8499999</v>
      </c>
      <c r="E21" s="151">
        <v>15885829.060000001</v>
      </c>
      <c r="F21" s="175"/>
      <c r="G21" s="151">
        <v>59820793.82</v>
      </c>
      <c r="H21" s="151">
        <v>123273945.25</v>
      </c>
      <c r="I21" s="151">
        <v>0</v>
      </c>
      <c r="J21" s="177">
        <f>'1'!B21</f>
        <v>7945471917.9300003</v>
      </c>
      <c r="K21" s="150">
        <v>6669981199.8100004</v>
      </c>
      <c r="L21" s="151">
        <v>107069423.73</v>
      </c>
      <c r="M21" s="151">
        <v>5624517.79</v>
      </c>
      <c r="N21" s="151">
        <v>320157037.83999997</v>
      </c>
      <c r="O21" s="151">
        <v>7263.2</v>
      </c>
      <c r="P21" s="151">
        <v>681916913.84000003</v>
      </c>
      <c r="Q21" s="381">
        <f>'1'!C21</f>
        <v>7784756356.21</v>
      </c>
      <c r="R21" s="364">
        <f>J21-Q21</f>
        <v>160715561.72000027</v>
      </c>
      <c r="S21" s="176">
        <v>103286543.98</v>
      </c>
      <c r="T21" s="150">
        <v>409041312.38999999</v>
      </c>
      <c r="U21" s="151">
        <v>142148112.21000001</v>
      </c>
      <c r="V21" s="151">
        <v>0</v>
      </c>
      <c r="W21" s="151">
        <v>143317</v>
      </c>
      <c r="X21" s="381">
        <f t="shared" si="1"/>
        <v>551332741.60000002</v>
      </c>
      <c r="Y21" s="176">
        <f>J21+S21</f>
        <v>8048758461.9099998</v>
      </c>
      <c r="Z21" s="176">
        <f t="shared" si="3"/>
        <v>8336089097.8100004</v>
      </c>
      <c r="AA21" s="364">
        <f t="shared" si="6"/>
        <v>-287330635.90000057</v>
      </c>
      <c r="AB21" s="176">
        <v>1433919482.29</v>
      </c>
      <c r="AC21" s="176">
        <v>1146588846.3900001</v>
      </c>
      <c r="AD21" s="364">
        <f t="shared" si="4"/>
        <v>287330635.89999986</v>
      </c>
      <c r="AE21" s="373">
        <f t="shared" si="5"/>
        <v>-7.152557373046875E-7</v>
      </c>
      <c r="AF21" s="228"/>
      <c r="AG21" s="63"/>
    </row>
    <row r="22" spans="1:33" ht="12.75" customHeight="1" x14ac:dyDescent="0.2">
      <c r="A22" s="243">
        <v>2021</v>
      </c>
      <c r="B22" s="253">
        <v>7305930699.0299997</v>
      </c>
      <c r="C22" s="151">
        <v>0</v>
      </c>
      <c r="D22" s="151">
        <v>4935227817.4899998</v>
      </c>
      <c r="E22" s="151">
        <v>45953394.850000001</v>
      </c>
      <c r="F22" s="174">
        <v>401999.15</v>
      </c>
      <c r="G22" s="151">
        <v>178808358.72</v>
      </c>
      <c r="H22" s="151">
        <v>117563405.16</v>
      </c>
      <c r="I22" s="151">
        <v>0</v>
      </c>
      <c r="J22" s="177">
        <f>'1'!B22</f>
        <v>12583885674.4</v>
      </c>
      <c r="K22" s="150">
        <v>10094259082.41</v>
      </c>
      <c r="L22" s="151">
        <v>151274948.59999999</v>
      </c>
      <c r="M22" s="151">
        <v>8620097.1300000008</v>
      </c>
      <c r="N22" s="151">
        <v>436329653.77999997</v>
      </c>
      <c r="O22" s="151">
        <v>276782.02</v>
      </c>
      <c r="P22" s="151">
        <v>1004143335.4400001</v>
      </c>
      <c r="Q22" s="381">
        <f>'1'!C22</f>
        <v>11694903899.379999</v>
      </c>
      <c r="R22" s="364">
        <f>J22-Q22</f>
        <v>888981775.02000046</v>
      </c>
      <c r="S22" s="176">
        <v>799113469.34000003</v>
      </c>
      <c r="T22" s="150">
        <v>1690448545.48</v>
      </c>
      <c r="U22" s="151">
        <v>218075285.77000001</v>
      </c>
      <c r="V22" s="151">
        <v>0</v>
      </c>
      <c r="W22" s="151">
        <v>2103644.5099999998</v>
      </c>
      <c r="X22" s="381">
        <f t="shared" ref="X22" si="7">SUM(T22:W22)</f>
        <v>1910627475.76</v>
      </c>
      <c r="Y22" s="176">
        <f>J22+S22</f>
        <v>13382999143.74</v>
      </c>
      <c r="Z22" s="176">
        <f t="shared" ref="Z22" si="8">Q22+X22</f>
        <v>13605531375.139999</v>
      </c>
      <c r="AA22" s="364">
        <f t="shared" ref="AA22" si="9">Y22-Z22</f>
        <v>-222532231.39999962</v>
      </c>
      <c r="AB22" s="176">
        <v>2079188335.71</v>
      </c>
      <c r="AC22" s="176">
        <v>1856656104.3099999</v>
      </c>
      <c r="AD22" s="364">
        <f t="shared" ref="AD22" si="10">AB22-AC22</f>
        <v>222532231.4000001</v>
      </c>
      <c r="AE22" s="373">
        <f t="shared" ref="AE22" si="11">AD22+AA22</f>
        <v>4.76837158203125E-7</v>
      </c>
      <c r="AF22" s="228"/>
      <c r="AG22" s="63"/>
    </row>
    <row r="23" spans="1:33" ht="12.75" customHeight="1" x14ac:dyDescent="0.2">
      <c r="A23" s="243">
        <v>2022</v>
      </c>
      <c r="B23" s="253">
        <v>12999443371.519999</v>
      </c>
      <c r="C23" s="151">
        <v>0</v>
      </c>
      <c r="D23" s="151">
        <v>8495970645.0299988</v>
      </c>
      <c r="E23" s="151">
        <v>92790762.760000005</v>
      </c>
      <c r="F23" s="151">
        <v>0</v>
      </c>
      <c r="G23" s="151">
        <v>1069995631.34</v>
      </c>
      <c r="H23" s="151">
        <v>100280915.33999999</v>
      </c>
      <c r="I23" s="151">
        <v>0</v>
      </c>
      <c r="J23" s="177">
        <f>'1'!B23</f>
        <v>22963664340.240002</v>
      </c>
      <c r="K23" s="150">
        <v>17344237217.07</v>
      </c>
      <c r="L23" s="151">
        <v>370797850.44999999</v>
      </c>
      <c r="M23" s="151">
        <v>13954710.51</v>
      </c>
      <c r="N23" s="151">
        <v>1176492042.8599999</v>
      </c>
      <c r="O23" s="151">
        <v>163295.88</v>
      </c>
      <c r="P23" s="151">
        <v>1781725830.02</v>
      </c>
      <c r="Q23" s="381">
        <f>'1'!C23</f>
        <v>20687370946.790001</v>
      </c>
      <c r="R23" s="364">
        <f>J23-Q23</f>
        <v>2276293393.4500008</v>
      </c>
      <c r="S23" s="176">
        <v>1920588521.21</v>
      </c>
      <c r="T23" s="150">
        <v>4165648885.7399998</v>
      </c>
      <c r="U23" s="151">
        <v>3421249.6</v>
      </c>
      <c r="V23" s="151">
        <v>0</v>
      </c>
      <c r="W23" s="151">
        <v>6675101.2400000002</v>
      </c>
      <c r="X23" s="381">
        <f t="shared" ref="X23" si="12">SUM(T23:W23)</f>
        <v>4175745236.5799994</v>
      </c>
      <c r="Y23" s="176">
        <f>J23+S23</f>
        <v>24884252861.450001</v>
      </c>
      <c r="Z23" s="176">
        <f t="shared" ref="Z23" si="13">Q23+X23</f>
        <v>24863116183.369999</v>
      </c>
      <c r="AA23" s="364">
        <f t="shared" ref="AA23" si="14">Y23-Z23</f>
        <v>21136678.080001831</v>
      </c>
      <c r="AB23" s="176">
        <v>3930293033.6500001</v>
      </c>
      <c r="AC23" s="176">
        <v>3951429711.73</v>
      </c>
      <c r="AD23" s="364">
        <f t="shared" ref="AD23" si="15">AB23-AC23</f>
        <v>-21136678.079999924</v>
      </c>
      <c r="AE23" s="373">
        <f t="shared" ref="AE23" si="16">AD23+AA23</f>
        <v>1.9073486328125E-6</v>
      </c>
      <c r="AF23" s="228"/>
      <c r="AG23" s="63"/>
    </row>
    <row r="24" spans="1:33" ht="12.75" customHeight="1" x14ac:dyDescent="0.2">
      <c r="A24" s="243">
        <v>2023</v>
      </c>
      <c r="B24" s="253">
        <v>25770725477.68</v>
      </c>
      <c r="C24" s="151">
        <v>0</v>
      </c>
      <c r="D24" s="151">
        <v>18385655822.900002</v>
      </c>
      <c r="E24" s="151">
        <v>194079206.40000001</v>
      </c>
      <c r="F24" s="151">
        <v>0</v>
      </c>
      <c r="G24" s="151">
        <v>4262647765.48</v>
      </c>
      <c r="H24" s="151">
        <v>137843097.38</v>
      </c>
      <c r="I24" s="151">
        <v>0</v>
      </c>
      <c r="J24" s="177">
        <f>'1'!B24</f>
        <v>48750951369.93</v>
      </c>
      <c r="K24" s="150">
        <v>38880736925.650002</v>
      </c>
      <c r="L24" s="151">
        <v>1001476824.91</v>
      </c>
      <c r="M24" s="151">
        <v>26866238.640000001</v>
      </c>
      <c r="N24" s="151">
        <v>2832372880.1900001</v>
      </c>
      <c r="O24" s="151">
        <v>1104790.0900000001</v>
      </c>
      <c r="P24" s="151">
        <v>4117206127.3899999</v>
      </c>
      <c r="Q24" s="381">
        <f>'1'!C24</f>
        <v>46859763786.870003</v>
      </c>
      <c r="R24" s="364">
        <f t="shared" ref="R24:R25" si="17">J24-Q24</f>
        <v>1891187583.0599976</v>
      </c>
      <c r="S24" s="176">
        <v>3528076327.3699999</v>
      </c>
      <c r="T24" s="150">
        <v>6736763869.6999998</v>
      </c>
      <c r="U24" s="151">
        <v>7496851.7800000003</v>
      </c>
      <c r="V24" s="151">
        <v>0</v>
      </c>
      <c r="W24" s="151">
        <v>7598370.79</v>
      </c>
      <c r="X24" s="381">
        <f>SUM(T24:W24)</f>
        <v>6751859092.2699995</v>
      </c>
      <c r="Y24" s="176">
        <f t="shared" ref="Y24:Y25" si="18">J24+S24</f>
        <v>52279027697.300003</v>
      </c>
      <c r="Z24" s="176">
        <f t="shared" ref="Z24:Z26" si="19">Q24+X24</f>
        <v>53611622879.139999</v>
      </c>
      <c r="AA24" s="364">
        <f t="shared" ref="AA24:AA26" si="20">Y24-Z24</f>
        <v>-1332595181.8399963</v>
      </c>
      <c r="AB24" s="176">
        <v>6605909911.8299999</v>
      </c>
      <c r="AC24" s="176">
        <v>5273314729.9899998</v>
      </c>
      <c r="AD24" s="364">
        <f>AB24-AC24</f>
        <v>1332595181.8400002</v>
      </c>
      <c r="AE24" s="373">
        <f t="shared" ref="AE24:AE26" si="21">AD24+AA24</f>
        <v>3.814697265625E-6</v>
      </c>
      <c r="AF24" s="228"/>
      <c r="AG24" s="63"/>
    </row>
    <row r="25" spans="1:33" ht="12.75" customHeight="1" x14ac:dyDescent="0.2">
      <c r="A25" s="243">
        <v>2024</v>
      </c>
      <c r="B25" s="253">
        <v>79009278966.020004</v>
      </c>
      <c r="C25" s="151">
        <v>0</v>
      </c>
      <c r="D25" s="151">
        <v>58289881016.519997</v>
      </c>
      <c r="E25" s="151">
        <v>471489341.81999999</v>
      </c>
      <c r="F25" s="151">
        <v>0</v>
      </c>
      <c r="G25" s="151">
        <v>9500417059.3700008</v>
      </c>
      <c r="H25" s="151">
        <v>258017771.75</v>
      </c>
      <c r="I25" s="151">
        <v>0</v>
      </c>
      <c r="J25" s="177">
        <f>'1'!B25</f>
        <v>147529084155.48001</v>
      </c>
      <c r="K25" s="150">
        <v>118582591208.46001</v>
      </c>
      <c r="L25" s="151">
        <v>1295024781.3399999</v>
      </c>
      <c r="M25" s="151">
        <v>96708694.739999995</v>
      </c>
      <c r="N25" s="151">
        <v>7766253663.5600004</v>
      </c>
      <c r="O25" s="151">
        <v>0</v>
      </c>
      <c r="P25" s="151">
        <v>12696705572.91</v>
      </c>
      <c r="Q25" s="381">
        <f>'1'!C25</f>
        <v>140437283921.01001</v>
      </c>
      <c r="R25" s="364">
        <f t="shared" si="17"/>
        <v>7091800234.4700012</v>
      </c>
      <c r="S25" s="176">
        <v>3082926823.4400001</v>
      </c>
      <c r="T25" s="150">
        <v>10056793684.34</v>
      </c>
      <c r="U25" s="151">
        <v>28244223.84</v>
      </c>
      <c r="V25" s="151">
        <v>6525000</v>
      </c>
      <c r="W25" s="151">
        <v>6058262.4500000002</v>
      </c>
      <c r="X25" s="381">
        <f t="shared" ref="X25:X26" si="22">SUM(T25:W25)</f>
        <v>10097621170.630001</v>
      </c>
      <c r="Y25" s="176">
        <f t="shared" si="18"/>
        <v>150612010978.92001</v>
      </c>
      <c r="Z25" s="176">
        <f t="shared" si="19"/>
        <v>150534905091.64001</v>
      </c>
      <c r="AA25" s="364">
        <f>Y25-Z25</f>
        <v>77105887.279998779</v>
      </c>
      <c r="AB25" s="176">
        <v>16339287370.379999</v>
      </c>
      <c r="AC25" s="176">
        <v>16416393257.66</v>
      </c>
      <c r="AD25" s="364">
        <f t="shared" ref="AD25:AD26" si="23">AB25-AC25</f>
        <v>-77105887.280000687</v>
      </c>
      <c r="AE25" s="373">
        <f t="shared" si="21"/>
        <v>-1.9073486328125E-6</v>
      </c>
      <c r="AF25" s="228"/>
      <c r="AG25" s="63"/>
    </row>
    <row r="26" spans="1:33" ht="12.75" customHeight="1" x14ac:dyDescent="0.2">
      <c r="A26" s="243">
        <v>2025</v>
      </c>
      <c r="B26" s="253" t="e">
        <v>#N/A</v>
      </c>
      <c r="C26" s="151" t="e">
        <v>#N/A</v>
      </c>
      <c r="D26" s="151" t="e">
        <v>#N/A</v>
      </c>
      <c r="E26" s="151" t="e">
        <v>#N/A</v>
      </c>
      <c r="F26" s="151" t="e">
        <v>#N/A</v>
      </c>
      <c r="G26" s="151" t="e">
        <v>#N/A</v>
      </c>
      <c r="H26" s="151" t="e">
        <v>#N/A</v>
      </c>
      <c r="I26" s="151" t="e">
        <v>#N/A</v>
      </c>
      <c r="J26" s="177" t="e">
        <f>'1'!B26</f>
        <v>#N/A</v>
      </c>
      <c r="K26" s="150" t="e">
        <v>#N/A</v>
      </c>
      <c r="L26" s="151" t="e">
        <v>#N/A</v>
      </c>
      <c r="M26" s="151" t="e">
        <v>#N/A</v>
      </c>
      <c r="N26" s="151" t="e">
        <v>#N/A</v>
      </c>
      <c r="O26" s="151" t="e">
        <v>#N/A</v>
      </c>
      <c r="P26" s="151" t="e">
        <v>#N/A</v>
      </c>
      <c r="Q26" s="381" t="e">
        <f>'1'!C26</f>
        <v>#N/A</v>
      </c>
      <c r="R26" s="364" t="e">
        <f>J26-Q26</f>
        <v>#N/A</v>
      </c>
      <c r="S26" s="176" t="e">
        <v>#N/A</v>
      </c>
      <c r="T26" s="150" t="e">
        <v>#N/A</v>
      </c>
      <c r="U26" s="151" t="e">
        <v>#N/A</v>
      </c>
      <c r="V26" s="151" t="e">
        <v>#N/A</v>
      </c>
      <c r="W26" s="151" t="e">
        <v>#N/A</v>
      </c>
      <c r="X26" s="381" t="e">
        <f t="shared" si="22"/>
        <v>#N/A</v>
      </c>
      <c r="Y26" s="176" t="e">
        <f>J26+S26</f>
        <v>#N/A</v>
      </c>
      <c r="Z26" s="176" t="e">
        <f t="shared" si="19"/>
        <v>#N/A</v>
      </c>
      <c r="AA26" s="364" t="e">
        <f t="shared" si="20"/>
        <v>#N/A</v>
      </c>
      <c r="AB26" s="176" t="e">
        <v>#N/A</v>
      </c>
      <c r="AC26" s="176" t="e">
        <v>#N/A</v>
      </c>
      <c r="AD26" s="364" t="e">
        <f t="shared" si="23"/>
        <v>#N/A</v>
      </c>
      <c r="AE26" s="373" t="e">
        <f t="shared" si="21"/>
        <v>#N/A</v>
      </c>
      <c r="AF26" s="66"/>
      <c r="AG26" s="63"/>
    </row>
    <row r="27" spans="1:33" ht="12.75" customHeight="1" x14ac:dyDescent="0.2">
      <c r="A27" s="243">
        <v>2026</v>
      </c>
      <c r="B27" s="253" t="e">
        <v>#N/A</v>
      </c>
      <c r="C27" s="151" t="e">
        <v>#N/A</v>
      </c>
      <c r="D27" s="151" t="e">
        <v>#N/A</v>
      </c>
      <c r="E27" s="151" t="e">
        <v>#N/A</v>
      </c>
      <c r="F27" s="151" t="e">
        <v>#N/A</v>
      </c>
      <c r="G27" s="151" t="e">
        <v>#N/A</v>
      </c>
      <c r="H27" s="151" t="e">
        <v>#N/A</v>
      </c>
      <c r="I27" s="151" t="e">
        <v>#N/A</v>
      </c>
      <c r="J27" s="177" t="e">
        <f>'1'!B27</f>
        <v>#N/A</v>
      </c>
      <c r="K27" s="150" t="e">
        <v>#N/A</v>
      </c>
      <c r="L27" s="151" t="e">
        <v>#N/A</v>
      </c>
      <c r="M27" s="151" t="e">
        <v>#N/A</v>
      </c>
      <c r="N27" s="151" t="e">
        <v>#N/A</v>
      </c>
      <c r="O27" s="151" t="e">
        <v>#N/A</v>
      </c>
      <c r="P27" s="151" t="e">
        <v>#N/A</v>
      </c>
      <c r="Q27" s="381" t="e">
        <f>'1'!C27</f>
        <v>#N/A</v>
      </c>
      <c r="R27" s="364" t="e">
        <f t="shared" ref="R27:R31" si="24">J27-Q27</f>
        <v>#N/A</v>
      </c>
      <c r="S27" s="176" t="e">
        <v>#N/A</v>
      </c>
      <c r="T27" s="150" t="e">
        <v>#N/A</v>
      </c>
      <c r="U27" s="151" t="e">
        <v>#N/A</v>
      </c>
      <c r="V27" s="151" t="e">
        <v>#N/A</v>
      </c>
      <c r="W27" s="151" t="e">
        <v>#N/A</v>
      </c>
      <c r="X27" s="381" t="e">
        <f t="shared" ref="X27:X31" si="25">SUM(T27:W27)</f>
        <v>#N/A</v>
      </c>
      <c r="Y27" s="176" t="e">
        <f t="shared" ref="Y27:Y31" si="26">J27+S27</f>
        <v>#N/A</v>
      </c>
      <c r="Z27" s="176" t="e">
        <f t="shared" ref="Z27:Z31" si="27">Q27+X27</f>
        <v>#N/A</v>
      </c>
      <c r="AA27" s="364" t="e">
        <f t="shared" ref="AA27:AA31" si="28">Y27-Z27</f>
        <v>#N/A</v>
      </c>
      <c r="AB27" s="176" t="e">
        <v>#N/A</v>
      </c>
      <c r="AC27" s="176" t="e">
        <v>#N/A</v>
      </c>
      <c r="AD27" s="364" t="e">
        <f t="shared" ref="AD27:AD31" si="29">AB27-AC27</f>
        <v>#N/A</v>
      </c>
      <c r="AE27" s="373" t="e">
        <f t="shared" ref="AE27:AE31" si="30">AD27+AA27</f>
        <v>#N/A</v>
      </c>
      <c r="AF27" s="66"/>
      <c r="AG27" s="63"/>
    </row>
    <row r="28" spans="1:33" ht="12.75" customHeight="1" x14ac:dyDescent="0.2">
      <c r="A28" s="243">
        <v>2027</v>
      </c>
      <c r="B28" s="253" t="e">
        <v>#N/A</v>
      </c>
      <c r="C28" s="151" t="e">
        <v>#N/A</v>
      </c>
      <c r="D28" s="151" t="e">
        <v>#N/A</v>
      </c>
      <c r="E28" s="151" t="e">
        <v>#N/A</v>
      </c>
      <c r="F28" s="151" t="e">
        <v>#N/A</v>
      </c>
      <c r="G28" s="151" t="e">
        <v>#N/A</v>
      </c>
      <c r="H28" s="151" t="e">
        <v>#N/A</v>
      </c>
      <c r="I28" s="151" t="e">
        <v>#N/A</v>
      </c>
      <c r="J28" s="177" t="e">
        <f>'1'!B28</f>
        <v>#N/A</v>
      </c>
      <c r="K28" s="150" t="e">
        <v>#N/A</v>
      </c>
      <c r="L28" s="151" t="e">
        <v>#N/A</v>
      </c>
      <c r="M28" s="151" t="e">
        <v>#N/A</v>
      </c>
      <c r="N28" s="151" t="e">
        <v>#N/A</v>
      </c>
      <c r="O28" s="151" t="e">
        <v>#N/A</v>
      </c>
      <c r="P28" s="151" t="e">
        <v>#N/A</v>
      </c>
      <c r="Q28" s="381" t="e">
        <f>'1'!C28</f>
        <v>#N/A</v>
      </c>
      <c r="R28" s="364" t="e">
        <f t="shared" si="24"/>
        <v>#N/A</v>
      </c>
      <c r="S28" s="176" t="e">
        <v>#N/A</v>
      </c>
      <c r="T28" s="150" t="e">
        <v>#N/A</v>
      </c>
      <c r="U28" s="151" t="e">
        <v>#N/A</v>
      </c>
      <c r="V28" s="151" t="e">
        <v>#N/A</v>
      </c>
      <c r="W28" s="151" t="e">
        <v>#N/A</v>
      </c>
      <c r="X28" s="381" t="e">
        <f t="shared" si="25"/>
        <v>#N/A</v>
      </c>
      <c r="Y28" s="176" t="e">
        <f t="shared" si="26"/>
        <v>#N/A</v>
      </c>
      <c r="Z28" s="176" t="e">
        <f t="shared" si="27"/>
        <v>#N/A</v>
      </c>
      <c r="AA28" s="364" t="e">
        <f t="shared" si="28"/>
        <v>#N/A</v>
      </c>
      <c r="AB28" s="176" t="e">
        <v>#N/A</v>
      </c>
      <c r="AC28" s="176" t="e">
        <v>#N/A</v>
      </c>
      <c r="AD28" s="364" t="e">
        <f t="shared" si="29"/>
        <v>#N/A</v>
      </c>
      <c r="AE28" s="373" t="e">
        <f t="shared" si="30"/>
        <v>#N/A</v>
      </c>
      <c r="AF28" s="66"/>
      <c r="AG28" s="63"/>
    </row>
    <row r="29" spans="1:33" ht="12.75" customHeight="1" x14ac:dyDescent="0.2">
      <c r="A29" s="243">
        <v>2028</v>
      </c>
      <c r="B29" s="253" t="e">
        <v>#N/A</v>
      </c>
      <c r="C29" s="151" t="e">
        <v>#N/A</v>
      </c>
      <c r="D29" s="151" t="e">
        <v>#N/A</v>
      </c>
      <c r="E29" s="151" t="e">
        <v>#N/A</v>
      </c>
      <c r="F29" s="151" t="e">
        <v>#N/A</v>
      </c>
      <c r="G29" s="151" t="e">
        <v>#N/A</v>
      </c>
      <c r="H29" s="151" t="e">
        <v>#N/A</v>
      </c>
      <c r="I29" s="151" t="e">
        <v>#N/A</v>
      </c>
      <c r="J29" s="177" t="e">
        <f>'1'!B29</f>
        <v>#N/A</v>
      </c>
      <c r="K29" s="150" t="e">
        <v>#N/A</v>
      </c>
      <c r="L29" s="151" t="e">
        <v>#N/A</v>
      </c>
      <c r="M29" s="151" t="e">
        <v>#N/A</v>
      </c>
      <c r="N29" s="151" t="e">
        <v>#N/A</v>
      </c>
      <c r="O29" s="151" t="e">
        <v>#N/A</v>
      </c>
      <c r="P29" s="151" t="e">
        <v>#N/A</v>
      </c>
      <c r="Q29" s="381" t="e">
        <f>'1'!C29</f>
        <v>#N/A</v>
      </c>
      <c r="R29" s="364" t="e">
        <f t="shared" si="24"/>
        <v>#N/A</v>
      </c>
      <c r="S29" s="176" t="e">
        <v>#N/A</v>
      </c>
      <c r="T29" s="150" t="e">
        <v>#N/A</v>
      </c>
      <c r="U29" s="151" t="e">
        <v>#N/A</v>
      </c>
      <c r="V29" s="151" t="e">
        <v>#N/A</v>
      </c>
      <c r="W29" s="151" t="e">
        <v>#N/A</v>
      </c>
      <c r="X29" s="381" t="e">
        <f t="shared" si="25"/>
        <v>#N/A</v>
      </c>
      <c r="Y29" s="176" t="e">
        <f t="shared" si="26"/>
        <v>#N/A</v>
      </c>
      <c r="Z29" s="176" t="e">
        <f t="shared" si="27"/>
        <v>#N/A</v>
      </c>
      <c r="AA29" s="364" t="e">
        <f t="shared" si="28"/>
        <v>#N/A</v>
      </c>
      <c r="AB29" s="176" t="e">
        <v>#N/A</v>
      </c>
      <c r="AC29" s="176" t="e">
        <v>#N/A</v>
      </c>
      <c r="AD29" s="364" t="e">
        <f t="shared" si="29"/>
        <v>#N/A</v>
      </c>
      <c r="AE29" s="373" t="e">
        <f t="shared" si="30"/>
        <v>#N/A</v>
      </c>
      <c r="AF29" s="66"/>
      <c r="AG29" s="63"/>
    </row>
    <row r="30" spans="1:33" ht="12.75" customHeight="1" x14ac:dyDescent="0.2">
      <c r="A30" s="243">
        <v>2029</v>
      </c>
      <c r="B30" s="253" t="e">
        <v>#N/A</v>
      </c>
      <c r="C30" s="151" t="e">
        <v>#N/A</v>
      </c>
      <c r="D30" s="151" t="e">
        <v>#N/A</v>
      </c>
      <c r="E30" s="151" t="e">
        <v>#N/A</v>
      </c>
      <c r="F30" s="151" t="e">
        <v>#N/A</v>
      </c>
      <c r="G30" s="151" t="e">
        <v>#N/A</v>
      </c>
      <c r="H30" s="151" t="e">
        <v>#N/A</v>
      </c>
      <c r="I30" s="151" t="e">
        <v>#N/A</v>
      </c>
      <c r="J30" s="177" t="e">
        <f>'1'!B30</f>
        <v>#N/A</v>
      </c>
      <c r="K30" s="150" t="e">
        <v>#N/A</v>
      </c>
      <c r="L30" s="151" t="e">
        <v>#N/A</v>
      </c>
      <c r="M30" s="151" t="e">
        <v>#N/A</v>
      </c>
      <c r="N30" s="151" t="e">
        <v>#N/A</v>
      </c>
      <c r="O30" s="151" t="e">
        <v>#N/A</v>
      </c>
      <c r="P30" s="151" t="e">
        <v>#N/A</v>
      </c>
      <c r="Q30" s="381" t="e">
        <f>'1'!C30</f>
        <v>#N/A</v>
      </c>
      <c r="R30" s="364" t="e">
        <f t="shared" si="24"/>
        <v>#N/A</v>
      </c>
      <c r="S30" s="176" t="e">
        <v>#N/A</v>
      </c>
      <c r="T30" s="150" t="e">
        <v>#N/A</v>
      </c>
      <c r="U30" s="151" t="e">
        <v>#N/A</v>
      </c>
      <c r="V30" s="151" t="e">
        <v>#N/A</v>
      </c>
      <c r="W30" s="151" t="e">
        <v>#N/A</v>
      </c>
      <c r="X30" s="381" t="e">
        <f t="shared" si="25"/>
        <v>#N/A</v>
      </c>
      <c r="Y30" s="176" t="e">
        <f t="shared" si="26"/>
        <v>#N/A</v>
      </c>
      <c r="Z30" s="176" t="e">
        <f t="shared" si="27"/>
        <v>#N/A</v>
      </c>
      <c r="AA30" s="364" t="e">
        <f t="shared" si="28"/>
        <v>#N/A</v>
      </c>
      <c r="AB30" s="176" t="e">
        <v>#N/A</v>
      </c>
      <c r="AC30" s="176" t="e">
        <v>#N/A</v>
      </c>
      <c r="AD30" s="364" t="e">
        <f t="shared" si="29"/>
        <v>#N/A</v>
      </c>
      <c r="AE30" s="373" t="e">
        <f t="shared" si="30"/>
        <v>#N/A</v>
      </c>
      <c r="AF30" s="66"/>
      <c r="AG30" s="63"/>
    </row>
    <row r="31" spans="1:33" ht="12.75" customHeight="1" thickBot="1" x14ac:dyDescent="0.25">
      <c r="A31" s="320">
        <v>2030</v>
      </c>
      <c r="B31" s="329" t="e">
        <v>#N/A</v>
      </c>
      <c r="C31" s="330" t="e">
        <v>#N/A</v>
      </c>
      <c r="D31" s="330" t="e">
        <v>#N/A</v>
      </c>
      <c r="E31" s="330" t="e">
        <v>#N/A</v>
      </c>
      <c r="F31" s="330" t="e">
        <v>#N/A</v>
      </c>
      <c r="G31" s="330" t="e">
        <v>#N/A</v>
      </c>
      <c r="H31" s="330" t="e">
        <v>#N/A</v>
      </c>
      <c r="I31" s="330" t="e">
        <v>#N/A</v>
      </c>
      <c r="J31" s="334" t="e">
        <f>'1'!B31</f>
        <v>#N/A</v>
      </c>
      <c r="K31" s="331" t="e">
        <v>#N/A</v>
      </c>
      <c r="L31" s="330" t="e">
        <v>#N/A</v>
      </c>
      <c r="M31" s="330" t="e">
        <v>#N/A</v>
      </c>
      <c r="N31" s="330" t="e">
        <v>#N/A</v>
      </c>
      <c r="O31" s="330" t="e">
        <v>#N/A</v>
      </c>
      <c r="P31" s="330" t="e">
        <v>#N/A</v>
      </c>
      <c r="Q31" s="382" t="e">
        <f>'1'!C31</f>
        <v>#N/A</v>
      </c>
      <c r="R31" s="352" t="e">
        <f t="shared" si="24"/>
        <v>#N/A</v>
      </c>
      <c r="S31" s="333" t="e">
        <v>#N/A</v>
      </c>
      <c r="T31" s="331" t="e">
        <v>#N/A</v>
      </c>
      <c r="U31" s="330" t="e">
        <v>#N/A</v>
      </c>
      <c r="V31" s="330" t="e">
        <v>#N/A</v>
      </c>
      <c r="W31" s="330" t="e">
        <v>#N/A</v>
      </c>
      <c r="X31" s="382" t="e">
        <f t="shared" si="25"/>
        <v>#N/A</v>
      </c>
      <c r="Y31" s="333" t="e">
        <f t="shared" si="26"/>
        <v>#N/A</v>
      </c>
      <c r="Z31" s="333" t="e">
        <f t="shared" si="27"/>
        <v>#N/A</v>
      </c>
      <c r="AA31" s="352" t="e">
        <f t="shared" si="28"/>
        <v>#N/A</v>
      </c>
      <c r="AB31" s="333" t="e">
        <v>#N/A</v>
      </c>
      <c r="AC31" s="333" t="e">
        <v>#N/A</v>
      </c>
      <c r="AD31" s="352" t="e">
        <f t="shared" si="29"/>
        <v>#N/A</v>
      </c>
      <c r="AE31" s="374" t="e">
        <f t="shared" si="30"/>
        <v>#N/A</v>
      </c>
      <c r="AF31" s="66"/>
      <c r="AG31" s="63"/>
    </row>
    <row r="32" spans="1:33" ht="12.75" customHeight="1" x14ac:dyDescent="0.2">
      <c r="A32" s="63"/>
      <c r="B32" s="63"/>
      <c r="C32" s="63"/>
      <c r="D32" s="63"/>
      <c r="E32" s="63"/>
      <c r="F32" s="85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87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6"/>
      <c r="AG32" s="63"/>
    </row>
    <row r="33" spans="1:33" ht="12.75" customHeight="1" x14ac:dyDescent="0.2">
      <c r="A33" s="63"/>
      <c r="B33" s="63"/>
      <c r="C33" s="63"/>
      <c r="D33" s="63"/>
      <c r="E33" s="63"/>
      <c r="F33" s="85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87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6"/>
      <c r="AG33" s="63"/>
    </row>
    <row r="34" spans="1:33" ht="12.75" customHeight="1" x14ac:dyDescent="0.2">
      <c r="A34" s="63"/>
      <c r="B34" s="63"/>
      <c r="C34" s="63"/>
      <c r="D34" s="63"/>
      <c r="E34" s="63"/>
      <c r="F34" s="85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6"/>
      <c r="AG34" s="63"/>
    </row>
    <row r="35" spans="1:33" ht="12.75" customHeight="1" x14ac:dyDescent="0.2">
      <c r="A35" s="63"/>
      <c r="B35" s="63"/>
      <c r="C35" s="63"/>
      <c r="D35" s="63"/>
      <c r="E35" s="63"/>
      <c r="F35" s="85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6"/>
      <c r="AG35" s="63"/>
    </row>
    <row r="36" spans="1:33" ht="12.75" customHeight="1" x14ac:dyDescent="0.2">
      <c r="A36" s="63"/>
      <c r="B36" s="63"/>
      <c r="C36" s="63"/>
      <c r="D36" s="63"/>
      <c r="E36" s="63"/>
      <c r="F36" s="85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6"/>
      <c r="AG36" s="63"/>
    </row>
    <row r="37" spans="1:33" ht="12.75" customHeight="1" x14ac:dyDescent="0.2">
      <c r="A37" s="63"/>
      <c r="B37" s="63"/>
      <c r="C37" s="63"/>
      <c r="D37" s="63"/>
      <c r="E37" s="63"/>
      <c r="F37" s="85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6"/>
      <c r="AG37" s="63"/>
    </row>
    <row r="38" spans="1:33" ht="12.75" customHeight="1" x14ac:dyDescent="0.2">
      <c r="A38" s="63"/>
      <c r="B38" s="63"/>
      <c r="C38" s="63"/>
      <c r="D38" s="63"/>
      <c r="E38" s="63"/>
      <c r="F38" s="85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6"/>
      <c r="AG38" s="63"/>
    </row>
    <row r="39" spans="1:33" ht="12.75" customHeight="1" x14ac:dyDescent="0.2">
      <c r="A39" s="63"/>
      <c r="B39" s="63"/>
      <c r="C39" s="63"/>
      <c r="D39" s="63"/>
      <c r="E39" s="63"/>
      <c r="F39" s="85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6"/>
      <c r="AG39" s="63"/>
    </row>
    <row r="40" spans="1:33" ht="12.75" customHeight="1" x14ac:dyDescent="0.2">
      <c r="A40" s="63"/>
      <c r="B40" s="63"/>
      <c r="C40" s="63"/>
      <c r="D40" s="63"/>
      <c r="E40" s="63"/>
      <c r="F40" s="85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6"/>
      <c r="AG40" s="63"/>
    </row>
    <row r="41" spans="1:33" ht="12.75" customHeight="1" x14ac:dyDescent="0.2">
      <c r="A41" s="63"/>
      <c r="B41" s="63"/>
      <c r="C41" s="63"/>
      <c r="D41" s="63"/>
      <c r="E41" s="63"/>
      <c r="F41" s="85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6"/>
      <c r="AG41" s="63"/>
    </row>
    <row r="42" spans="1:33" ht="12.75" customHeight="1" x14ac:dyDescent="0.2">
      <c r="A42" s="63"/>
      <c r="B42" s="63"/>
      <c r="C42" s="63"/>
      <c r="D42" s="63"/>
      <c r="E42" s="63"/>
      <c r="F42" s="85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6"/>
      <c r="AG42" s="63"/>
    </row>
    <row r="43" spans="1:33" ht="12.75" customHeight="1" x14ac:dyDescent="0.2">
      <c r="A43" s="63"/>
      <c r="B43" s="63"/>
      <c r="C43" s="63"/>
      <c r="D43" s="63"/>
      <c r="E43" s="63"/>
      <c r="F43" s="85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6"/>
      <c r="AG43" s="63"/>
    </row>
    <row r="44" spans="1:33" ht="12.75" customHeight="1" x14ac:dyDescent="0.2">
      <c r="A44" s="63"/>
      <c r="B44" s="63"/>
      <c r="C44" s="63"/>
      <c r="D44" s="63"/>
      <c r="E44" s="63"/>
      <c r="F44" s="85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6"/>
      <c r="AG44" s="63"/>
    </row>
    <row r="45" spans="1:33" ht="12.75" customHeight="1" x14ac:dyDescent="0.2">
      <c r="A45" s="63"/>
      <c r="B45" s="63"/>
      <c r="C45" s="63"/>
      <c r="D45" s="63"/>
      <c r="E45" s="63"/>
      <c r="F45" s="85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6"/>
      <c r="AG45" s="63"/>
    </row>
    <row r="46" spans="1:33" ht="12.75" customHeight="1" x14ac:dyDescent="0.2">
      <c r="A46" s="63"/>
      <c r="B46" s="63"/>
      <c r="C46" s="63"/>
      <c r="D46" s="63"/>
      <c r="E46" s="63"/>
      <c r="F46" s="85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6"/>
      <c r="AG46" s="63"/>
    </row>
    <row r="47" spans="1:33" ht="12.75" customHeight="1" x14ac:dyDescent="0.2">
      <c r="A47" s="63"/>
      <c r="B47" s="63"/>
      <c r="C47" s="63"/>
      <c r="D47" s="63"/>
      <c r="E47" s="63"/>
      <c r="F47" s="85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6"/>
      <c r="AG47" s="63"/>
    </row>
    <row r="48" spans="1:33" ht="12.75" customHeight="1" x14ac:dyDescent="0.2">
      <c r="A48" s="63"/>
      <c r="B48" s="63"/>
      <c r="C48" s="63"/>
      <c r="D48" s="63"/>
      <c r="E48" s="63"/>
      <c r="F48" s="85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6"/>
      <c r="AG48" s="63"/>
    </row>
    <row r="49" spans="1:33" ht="12.75" customHeight="1" x14ac:dyDescent="0.2">
      <c r="A49" s="63"/>
      <c r="B49" s="63"/>
      <c r="C49" s="63"/>
      <c r="D49" s="63"/>
      <c r="E49" s="63"/>
      <c r="F49" s="85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6"/>
      <c r="AG49" s="63"/>
    </row>
    <row r="50" spans="1:33" ht="12.75" customHeight="1" x14ac:dyDescent="0.2">
      <c r="A50" s="63"/>
      <c r="B50" s="63"/>
      <c r="C50" s="63"/>
      <c r="D50" s="63"/>
      <c r="E50" s="63"/>
      <c r="F50" s="85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6"/>
      <c r="AG50" s="63"/>
    </row>
    <row r="51" spans="1:33" ht="12.75" customHeight="1" x14ac:dyDescent="0.2">
      <c r="A51" s="63"/>
      <c r="B51" s="63"/>
      <c r="C51" s="63"/>
      <c r="D51" s="63"/>
      <c r="E51" s="63"/>
      <c r="F51" s="85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6"/>
      <c r="AG51" s="63"/>
    </row>
    <row r="52" spans="1:33" ht="12.75" customHeight="1" x14ac:dyDescent="0.2">
      <c r="A52" s="63"/>
      <c r="B52" s="63"/>
      <c r="C52" s="63"/>
      <c r="D52" s="63"/>
      <c r="E52" s="63"/>
      <c r="F52" s="85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6"/>
      <c r="AG52" s="63"/>
    </row>
    <row r="53" spans="1:33" ht="12.75" customHeight="1" x14ac:dyDescent="0.2">
      <c r="A53" s="63"/>
      <c r="B53" s="63"/>
      <c r="C53" s="63"/>
      <c r="D53" s="63"/>
      <c r="E53" s="63"/>
      <c r="F53" s="85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6"/>
      <c r="AG53" s="63"/>
    </row>
    <row r="54" spans="1:33" ht="12.75" customHeight="1" x14ac:dyDescent="0.2">
      <c r="A54" s="63"/>
      <c r="B54" s="63"/>
      <c r="C54" s="63"/>
      <c r="D54" s="63"/>
      <c r="E54" s="63"/>
      <c r="F54" s="85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6"/>
      <c r="AG54" s="63"/>
    </row>
    <row r="55" spans="1:33" ht="12.75" customHeight="1" x14ac:dyDescent="0.2">
      <c r="A55" s="63"/>
      <c r="B55" s="63"/>
      <c r="C55" s="63"/>
      <c r="D55" s="63"/>
      <c r="E55" s="63"/>
      <c r="F55" s="85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6"/>
      <c r="AG55" s="63"/>
    </row>
    <row r="56" spans="1:33" ht="12.75" customHeight="1" x14ac:dyDescent="0.2">
      <c r="A56" s="63"/>
      <c r="B56" s="63"/>
      <c r="C56" s="63"/>
      <c r="D56" s="63"/>
      <c r="E56" s="63"/>
      <c r="F56" s="85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6"/>
      <c r="AG56" s="63"/>
    </row>
    <row r="57" spans="1:33" ht="12.75" customHeight="1" x14ac:dyDescent="0.2">
      <c r="A57" s="63"/>
      <c r="B57" s="63"/>
      <c r="C57" s="63"/>
      <c r="D57" s="63"/>
      <c r="E57" s="63"/>
      <c r="F57" s="85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6"/>
      <c r="AG57" s="63"/>
    </row>
    <row r="58" spans="1:33" ht="12.75" customHeight="1" x14ac:dyDescent="0.2">
      <c r="A58" s="63"/>
      <c r="B58" s="63"/>
      <c r="C58" s="63"/>
      <c r="D58" s="63"/>
      <c r="E58" s="63"/>
      <c r="F58" s="85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6"/>
      <c r="AG58" s="63"/>
    </row>
    <row r="59" spans="1:33" ht="12.75" customHeight="1" x14ac:dyDescent="0.2">
      <c r="A59" s="63"/>
      <c r="B59" s="63"/>
      <c r="C59" s="63"/>
      <c r="D59" s="63"/>
      <c r="E59" s="63"/>
      <c r="F59" s="85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6"/>
      <c r="AG59" s="63"/>
    </row>
    <row r="60" spans="1:33" ht="12.75" customHeight="1" x14ac:dyDescent="0.2">
      <c r="A60" s="63"/>
      <c r="B60" s="63"/>
      <c r="C60" s="63"/>
      <c r="D60" s="63"/>
      <c r="E60" s="63"/>
      <c r="F60" s="85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6"/>
      <c r="AG60" s="63"/>
    </row>
    <row r="61" spans="1:33" ht="12.75" customHeight="1" x14ac:dyDescent="0.2">
      <c r="A61" s="63"/>
      <c r="B61" s="63"/>
      <c r="C61" s="63"/>
      <c r="D61" s="63"/>
      <c r="E61" s="63"/>
      <c r="F61" s="85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6"/>
      <c r="AG61" s="63"/>
    </row>
    <row r="62" spans="1:33" ht="12.75" customHeight="1" x14ac:dyDescent="0.2">
      <c r="A62" s="63"/>
      <c r="B62" s="63"/>
      <c r="C62" s="63"/>
      <c r="D62" s="63"/>
      <c r="E62" s="63"/>
      <c r="F62" s="85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6"/>
      <c r="AG62" s="63"/>
    </row>
    <row r="63" spans="1:33" ht="12.75" customHeight="1" x14ac:dyDescent="0.2">
      <c r="A63" s="63"/>
      <c r="B63" s="63"/>
      <c r="C63" s="63"/>
      <c r="D63" s="63"/>
      <c r="E63" s="63"/>
      <c r="F63" s="85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6"/>
      <c r="AG63" s="63"/>
    </row>
    <row r="64" spans="1:33" ht="12.75" customHeight="1" x14ac:dyDescent="0.2">
      <c r="A64" s="63"/>
      <c r="B64" s="63"/>
      <c r="C64" s="63"/>
      <c r="D64" s="63"/>
      <c r="E64" s="63"/>
      <c r="F64" s="85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6"/>
      <c r="AG64" s="63"/>
    </row>
    <row r="65" spans="1:33" ht="12.75" customHeight="1" x14ac:dyDescent="0.2">
      <c r="A65" s="63"/>
      <c r="B65" s="63"/>
      <c r="C65" s="63"/>
      <c r="D65" s="63"/>
      <c r="E65" s="63"/>
      <c r="F65" s="85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6"/>
      <c r="AG65" s="63"/>
    </row>
    <row r="66" spans="1:33" ht="12.75" customHeight="1" x14ac:dyDescent="0.2">
      <c r="A66" s="63"/>
      <c r="B66" s="63"/>
      <c r="C66" s="63"/>
      <c r="D66" s="63"/>
      <c r="E66" s="63"/>
      <c r="F66" s="85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6"/>
      <c r="AG66" s="63"/>
    </row>
    <row r="67" spans="1:33" ht="12.75" customHeight="1" x14ac:dyDescent="0.2">
      <c r="A67" s="63"/>
      <c r="B67" s="63"/>
      <c r="C67" s="63"/>
      <c r="D67" s="63"/>
      <c r="E67" s="63"/>
      <c r="F67" s="85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6"/>
      <c r="AG67" s="63"/>
    </row>
    <row r="68" spans="1:33" ht="12.75" customHeight="1" x14ac:dyDescent="0.2">
      <c r="A68" s="63"/>
      <c r="B68" s="63"/>
      <c r="C68" s="63"/>
      <c r="D68" s="63"/>
      <c r="E68" s="63"/>
      <c r="F68" s="85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6"/>
      <c r="AG68" s="63"/>
    </row>
    <row r="69" spans="1:33" ht="12.75" customHeight="1" x14ac:dyDescent="0.2">
      <c r="A69" s="63"/>
      <c r="B69" s="63"/>
      <c r="C69" s="63"/>
      <c r="D69" s="63"/>
      <c r="E69" s="63"/>
      <c r="F69" s="85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6"/>
      <c r="AG69" s="63"/>
    </row>
    <row r="70" spans="1:33" ht="12.75" customHeight="1" x14ac:dyDescent="0.2">
      <c r="A70" s="63"/>
      <c r="B70" s="63"/>
      <c r="C70" s="63"/>
      <c r="D70" s="63"/>
      <c r="E70" s="63"/>
      <c r="F70" s="85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6"/>
      <c r="AG70" s="63"/>
    </row>
    <row r="71" spans="1:33" ht="12.75" customHeight="1" x14ac:dyDescent="0.2">
      <c r="A71" s="63"/>
      <c r="B71" s="63"/>
      <c r="C71" s="63"/>
      <c r="D71" s="63"/>
      <c r="E71" s="63"/>
      <c r="F71" s="85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6"/>
      <c r="AG71" s="63"/>
    </row>
    <row r="72" spans="1:33" ht="12.75" customHeight="1" x14ac:dyDescent="0.2">
      <c r="A72" s="63"/>
      <c r="B72" s="63"/>
      <c r="C72" s="63"/>
      <c r="D72" s="63"/>
      <c r="E72" s="63"/>
      <c r="F72" s="85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6"/>
      <c r="AG72" s="63"/>
    </row>
    <row r="73" spans="1:33" ht="12.75" customHeight="1" x14ac:dyDescent="0.2">
      <c r="A73" s="63"/>
      <c r="B73" s="63"/>
      <c r="C73" s="63"/>
      <c r="D73" s="63"/>
      <c r="E73" s="63"/>
      <c r="F73" s="85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6"/>
      <c r="AG73" s="63"/>
    </row>
    <row r="74" spans="1:33" ht="12.75" customHeight="1" x14ac:dyDescent="0.2">
      <c r="A74" s="63"/>
      <c r="B74" s="63"/>
      <c r="C74" s="63"/>
      <c r="D74" s="63"/>
      <c r="E74" s="63"/>
      <c r="F74" s="85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6"/>
      <c r="AG74" s="63"/>
    </row>
    <row r="75" spans="1:33" ht="12.75" customHeight="1" x14ac:dyDescent="0.2">
      <c r="A75" s="63"/>
      <c r="B75" s="63"/>
      <c r="C75" s="63"/>
      <c r="D75" s="63"/>
      <c r="E75" s="63"/>
      <c r="F75" s="85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6"/>
      <c r="AG75" s="63"/>
    </row>
    <row r="76" spans="1:33" ht="12.75" customHeight="1" x14ac:dyDescent="0.2">
      <c r="A76" s="63"/>
      <c r="B76" s="63"/>
      <c r="C76" s="63"/>
      <c r="D76" s="63"/>
      <c r="E76" s="63"/>
      <c r="F76" s="85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6"/>
      <c r="AG76" s="63"/>
    </row>
    <row r="77" spans="1:33" ht="12.75" customHeight="1" x14ac:dyDescent="0.2">
      <c r="A77" s="63"/>
      <c r="B77" s="63"/>
      <c r="C77" s="63"/>
      <c r="D77" s="63"/>
      <c r="E77" s="63"/>
      <c r="F77" s="85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6"/>
      <c r="AG77" s="63"/>
    </row>
    <row r="78" spans="1:33" ht="12.75" customHeight="1" x14ac:dyDescent="0.2">
      <c r="A78" s="63"/>
      <c r="B78" s="63"/>
      <c r="C78" s="63"/>
      <c r="D78" s="63"/>
      <c r="E78" s="63"/>
      <c r="F78" s="85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6"/>
      <c r="AG78" s="63"/>
    </row>
    <row r="79" spans="1:33" ht="12.75" customHeight="1" x14ac:dyDescent="0.2">
      <c r="A79" s="63"/>
      <c r="B79" s="63"/>
      <c r="C79" s="63"/>
      <c r="D79" s="63"/>
      <c r="E79" s="63"/>
      <c r="F79" s="85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6"/>
      <c r="AG79" s="63"/>
    </row>
    <row r="80" spans="1:33" ht="12.75" customHeight="1" x14ac:dyDescent="0.2">
      <c r="A80" s="63"/>
      <c r="B80" s="63"/>
      <c r="C80" s="63"/>
      <c r="D80" s="63"/>
      <c r="E80" s="63"/>
      <c r="F80" s="85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6"/>
      <c r="AG80" s="63"/>
    </row>
    <row r="81" spans="1:33" ht="12.75" customHeight="1" x14ac:dyDescent="0.2">
      <c r="A81" s="63"/>
      <c r="B81" s="63"/>
      <c r="C81" s="63"/>
      <c r="D81" s="63"/>
      <c r="E81" s="63"/>
      <c r="F81" s="85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6"/>
      <c r="AG81" s="63"/>
    </row>
    <row r="82" spans="1:33" ht="12.75" customHeight="1" x14ac:dyDescent="0.2">
      <c r="A82" s="63"/>
      <c r="B82" s="63"/>
      <c r="C82" s="63"/>
      <c r="D82" s="63"/>
      <c r="E82" s="63"/>
      <c r="F82" s="85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6"/>
      <c r="AG82" s="63"/>
    </row>
    <row r="83" spans="1:33" ht="12.75" customHeight="1" x14ac:dyDescent="0.2">
      <c r="A83" s="63"/>
      <c r="B83" s="63"/>
      <c r="C83" s="63"/>
      <c r="D83" s="63"/>
      <c r="E83" s="63"/>
      <c r="F83" s="85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6"/>
      <c r="AG83" s="63"/>
    </row>
    <row r="84" spans="1:33" ht="12.75" customHeight="1" x14ac:dyDescent="0.2">
      <c r="A84" s="63"/>
      <c r="B84" s="63"/>
      <c r="C84" s="63"/>
      <c r="D84" s="63"/>
      <c r="E84" s="63"/>
      <c r="F84" s="85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6"/>
      <c r="AG84" s="63"/>
    </row>
    <row r="85" spans="1:33" ht="12.75" customHeight="1" x14ac:dyDescent="0.2">
      <c r="A85" s="63"/>
      <c r="B85" s="63"/>
      <c r="C85" s="63"/>
      <c r="D85" s="63"/>
      <c r="E85" s="63"/>
      <c r="F85" s="85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6"/>
      <c r="AG85" s="63"/>
    </row>
    <row r="86" spans="1:33" ht="12.75" customHeight="1" x14ac:dyDescent="0.2">
      <c r="A86" s="63"/>
      <c r="B86" s="63"/>
      <c r="C86" s="63"/>
      <c r="D86" s="63"/>
      <c r="E86" s="63"/>
      <c r="F86" s="85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6"/>
      <c r="AG86" s="63"/>
    </row>
    <row r="87" spans="1:33" ht="12.75" customHeight="1" x14ac:dyDescent="0.2">
      <c r="A87" s="63"/>
      <c r="B87" s="63"/>
      <c r="C87" s="63"/>
      <c r="D87" s="63"/>
      <c r="E87" s="63"/>
      <c r="F87" s="85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6"/>
      <c r="AG87" s="63"/>
    </row>
    <row r="88" spans="1:33" ht="12.75" customHeight="1" x14ac:dyDescent="0.2">
      <c r="A88" s="63"/>
      <c r="B88" s="63"/>
      <c r="C88" s="63"/>
      <c r="D88" s="63"/>
      <c r="E88" s="63"/>
      <c r="F88" s="85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6"/>
      <c r="AG88" s="63"/>
    </row>
    <row r="89" spans="1:33" ht="12.75" customHeight="1" x14ac:dyDescent="0.2">
      <c r="A89" s="63"/>
      <c r="B89" s="63"/>
      <c r="C89" s="63"/>
      <c r="D89" s="63"/>
      <c r="E89" s="63"/>
      <c r="F89" s="85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6"/>
      <c r="AG89" s="63"/>
    </row>
    <row r="90" spans="1:33" ht="12.75" customHeight="1" x14ac:dyDescent="0.2">
      <c r="A90" s="63"/>
      <c r="B90" s="63"/>
      <c r="C90" s="63"/>
      <c r="D90" s="63"/>
      <c r="E90" s="63"/>
      <c r="F90" s="85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6"/>
      <c r="AG90" s="63"/>
    </row>
    <row r="91" spans="1:33" ht="12.75" customHeight="1" x14ac:dyDescent="0.2">
      <c r="A91" s="63"/>
      <c r="B91" s="63"/>
      <c r="C91" s="63"/>
      <c r="D91" s="63"/>
      <c r="E91" s="63"/>
      <c r="F91" s="85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6"/>
      <c r="AG91" s="63"/>
    </row>
    <row r="92" spans="1:33" ht="12.75" customHeight="1" x14ac:dyDescent="0.2">
      <c r="A92" s="63"/>
      <c r="B92" s="63"/>
      <c r="C92" s="63"/>
      <c r="D92" s="63"/>
      <c r="E92" s="63"/>
      <c r="F92" s="85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6"/>
      <c r="AG92" s="63"/>
    </row>
    <row r="93" spans="1:33" ht="12.75" customHeight="1" x14ac:dyDescent="0.2">
      <c r="A93" s="63"/>
      <c r="B93" s="63"/>
      <c r="C93" s="63"/>
      <c r="D93" s="63"/>
      <c r="E93" s="63"/>
      <c r="F93" s="85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6"/>
      <c r="AG93" s="63"/>
    </row>
    <row r="94" spans="1:33" ht="12.75" customHeight="1" x14ac:dyDescent="0.2">
      <c r="A94" s="63"/>
      <c r="B94" s="63"/>
      <c r="C94" s="63"/>
      <c r="D94" s="63"/>
      <c r="E94" s="63"/>
      <c r="F94" s="85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6"/>
      <c r="AG94" s="63"/>
    </row>
    <row r="95" spans="1:33" ht="12.75" customHeight="1" x14ac:dyDescent="0.2">
      <c r="A95" s="63"/>
      <c r="B95" s="63"/>
      <c r="C95" s="63"/>
      <c r="D95" s="63"/>
      <c r="E95" s="63"/>
      <c r="F95" s="85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6"/>
      <c r="AG95" s="63"/>
    </row>
    <row r="96" spans="1:33" ht="12.75" customHeight="1" x14ac:dyDescent="0.2">
      <c r="A96" s="63"/>
      <c r="B96" s="63"/>
      <c r="C96" s="63"/>
      <c r="D96" s="63"/>
      <c r="E96" s="63"/>
      <c r="F96" s="85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6"/>
      <c r="AG96" s="63"/>
    </row>
    <row r="97" spans="1:33" ht="12.75" customHeight="1" x14ac:dyDescent="0.2">
      <c r="A97" s="63"/>
      <c r="B97" s="63"/>
      <c r="C97" s="63"/>
      <c r="D97" s="63"/>
      <c r="E97" s="63"/>
      <c r="F97" s="85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6"/>
      <c r="AG97" s="63"/>
    </row>
    <row r="98" spans="1:33" ht="12.75" customHeight="1" x14ac:dyDescent="0.2">
      <c r="A98" s="63"/>
      <c r="B98" s="63"/>
      <c r="C98" s="63"/>
      <c r="D98" s="63"/>
      <c r="E98" s="63"/>
      <c r="F98" s="85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6"/>
      <c r="AG98" s="63"/>
    </row>
    <row r="99" spans="1:33" ht="12.75" customHeight="1" x14ac:dyDescent="0.2">
      <c r="A99" s="63"/>
      <c r="B99" s="63"/>
      <c r="C99" s="63"/>
      <c r="D99" s="63"/>
      <c r="E99" s="63"/>
      <c r="F99" s="85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6"/>
      <c r="AG99" s="63"/>
    </row>
    <row r="100" spans="1:33" ht="12.75" customHeight="1" x14ac:dyDescent="0.2">
      <c r="A100" s="63"/>
      <c r="B100" s="63"/>
      <c r="C100" s="63"/>
      <c r="D100" s="63"/>
      <c r="E100" s="63"/>
      <c r="F100" s="85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6"/>
      <c r="AG100" s="63"/>
    </row>
    <row r="101" spans="1:33" ht="12.75" customHeight="1" x14ac:dyDescent="0.2">
      <c r="A101" s="63"/>
      <c r="B101" s="63"/>
      <c r="C101" s="63"/>
      <c r="D101" s="63"/>
      <c r="E101" s="63"/>
      <c r="F101" s="85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6"/>
      <c r="AG101" s="63"/>
    </row>
    <row r="102" spans="1:33" ht="12.75" customHeight="1" x14ac:dyDescent="0.2">
      <c r="A102" s="63"/>
      <c r="B102" s="63"/>
      <c r="C102" s="63"/>
      <c r="D102" s="63"/>
      <c r="E102" s="63"/>
      <c r="F102" s="85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6"/>
      <c r="AG102" s="63"/>
    </row>
    <row r="103" spans="1:33" ht="12.75" customHeight="1" x14ac:dyDescent="0.2">
      <c r="A103" s="63"/>
      <c r="B103" s="63"/>
      <c r="C103" s="63"/>
      <c r="D103" s="63"/>
      <c r="E103" s="63"/>
      <c r="F103" s="85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6"/>
      <c r="AG103" s="63"/>
    </row>
    <row r="104" spans="1:33" ht="12.75" customHeight="1" x14ac:dyDescent="0.2">
      <c r="A104" s="63"/>
      <c r="B104" s="63"/>
      <c r="C104" s="63"/>
      <c r="D104" s="63"/>
      <c r="E104" s="63"/>
      <c r="F104" s="85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6"/>
      <c r="AG104" s="63"/>
    </row>
    <row r="105" spans="1:33" ht="12.75" customHeight="1" x14ac:dyDescent="0.2">
      <c r="A105" s="63"/>
      <c r="B105" s="63"/>
      <c r="C105" s="63"/>
      <c r="D105" s="63"/>
      <c r="E105" s="63"/>
      <c r="F105" s="85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6"/>
      <c r="AG105" s="63"/>
    </row>
    <row r="106" spans="1:33" ht="12.75" customHeight="1" x14ac:dyDescent="0.2">
      <c r="A106" s="63"/>
      <c r="B106" s="63"/>
      <c r="C106" s="63"/>
      <c r="D106" s="63"/>
      <c r="E106" s="63"/>
      <c r="F106" s="85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6"/>
      <c r="AG106" s="63"/>
    </row>
    <row r="107" spans="1:33" ht="12.75" customHeight="1" x14ac:dyDescent="0.2">
      <c r="A107" s="63"/>
      <c r="B107" s="63"/>
      <c r="C107" s="63"/>
      <c r="D107" s="63"/>
      <c r="E107" s="63"/>
      <c r="F107" s="85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6"/>
      <c r="AG107" s="63"/>
    </row>
    <row r="108" spans="1:33" ht="12.75" customHeight="1" x14ac:dyDescent="0.2">
      <c r="A108" s="63"/>
      <c r="B108" s="63"/>
      <c r="C108" s="63"/>
      <c r="D108" s="63"/>
      <c r="E108" s="63"/>
      <c r="F108" s="85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6"/>
      <c r="AG108" s="63"/>
    </row>
    <row r="109" spans="1:33" ht="12.75" customHeight="1" x14ac:dyDescent="0.2">
      <c r="A109" s="63"/>
      <c r="B109" s="63"/>
      <c r="C109" s="63"/>
      <c r="D109" s="63"/>
      <c r="E109" s="63"/>
      <c r="F109" s="85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6"/>
      <c r="AG109" s="63"/>
    </row>
    <row r="110" spans="1:33" ht="12.75" customHeight="1" x14ac:dyDescent="0.2">
      <c r="A110" s="63"/>
      <c r="B110" s="63"/>
      <c r="C110" s="63"/>
      <c r="D110" s="63"/>
      <c r="E110" s="63"/>
      <c r="F110" s="85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6"/>
      <c r="AG110" s="63"/>
    </row>
    <row r="111" spans="1:33" ht="12.75" customHeight="1" x14ac:dyDescent="0.2">
      <c r="A111" s="63"/>
      <c r="B111" s="63"/>
      <c r="C111" s="63"/>
      <c r="D111" s="63"/>
      <c r="E111" s="63"/>
      <c r="F111" s="85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6"/>
      <c r="AG111" s="63"/>
    </row>
    <row r="112" spans="1:33" ht="12.75" customHeight="1" x14ac:dyDescent="0.2">
      <c r="A112" s="63"/>
      <c r="B112" s="63"/>
      <c r="C112" s="63"/>
      <c r="D112" s="63"/>
      <c r="E112" s="63"/>
      <c r="F112" s="85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6"/>
      <c r="AG112" s="63"/>
    </row>
    <row r="113" spans="1:33" ht="12.75" customHeight="1" x14ac:dyDescent="0.2">
      <c r="A113" s="63"/>
      <c r="B113" s="63"/>
      <c r="C113" s="63"/>
      <c r="D113" s="63"/>
      <c r="E113" s="63"/>
      <c r="F113" s="85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6"/>
      <c r="AG113" s="63"/>
    </row>
    <row r="114" spans="1:33" ht="12.75" customHeight="1" x14ac:dyDescent="0.2">
      <c r="A114" s="63"/>
      <c r="B114" s="63"/>
      <c r="C114" s="63"/>
      <c r="D114" s="63"/>
      <c r="E114" s="63"/>
      <c r="F114" s="85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6"/>
      <c r="AG114" s="63"/>
    </row>
    <row r="115" spans="1:33" ht="12.75" customHeight="1" x14ac:dyDescent="0.2">
      <c r="A115" s="63"/>
      <c r="B115" s="63"/>
      <c r="C115" s="63"/>
      <c r="D115" s="63"/>
      <c r="E115" s="63"/>
      <c r="F115" s="85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6"/>
      <c r="AG115" s="63"/>
    </row>
    <row r="116" spans="1:33" ht="12.75" customHeight="1" x14ac:dyDescent="0.2">
      <c r="A116" s="63"/>
      <c r="B116" s="63"/>
      <c r="C116" s="63"/>
      <c r="D116" s="63"/>
      <c r="E116" s="63"/>
      <c r="F116" s="85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6"/>
      <c r="AG116" s="63"/>
    </row>
    <row r="117" spans="1:33" ht="12.75" customHeight="1" x14ac:dyDescent="0.2">
      <c r="A117" s="63"/>
      <c r="B117" s="63"/>
      <c r="C117" s="63"/>
      <c r="D117" s="63"/>
      <c r="E117" s="63"/>
      <c r="F117" s="85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6"/>
      <c r="AG117" s="63"/>
    </row>
    <row r="118" spans="1:33" ht="12.75" customHeight="1" x14ac:dyDescent="0.2">
      <c r="A118" s="63"/>
      <c r="B118" s="63"/>
      <c r="C118" s="63"/>
      <c r="D118" s="63"/>
      <c r="E118" s="63"/>
      <c r="F118" s="85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6"/>
      <c r="AG118" s="63"/>
    </row>
    <row r="119" spans="1:33" ht="12.75" customHeight="1" x14ac:dyDescent="0.2">
      <c r="A119" s="63"/>
      <c r="B119" s="63"/>
      <c r="C119" s="63"/>
      <c r="D119" s="63"/>
      <c r="E119" s="63"/>
      <c r="F119" s="85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6"/>
      <c r="AG119" s="63"/>
    </row>
    <row r="120" spans="1:33" ht="12.75" customHeight="1" x14ac:dyDescent="0.2">
      <c r="A120" s="63"/>
      <c r="B120" s="63"/>
      <c r="C120" s="63"/>
      <c r="D120" s="63"/>
      <c r="E120" s="63"/>
      <c r="F120" s="85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6"/>
      <c r="AG120" s="63"/>
    </row>
    <row r="121" spans="1:33" ht="12.75" customHeight="1" x14ac:dyDescent="0.2">
      <c r="A121" s="63"/>
      <c r="B121" s="63"/>
      <c r="C121" s="63"/>
      <c r="D121" s="63"/>
      <c r="E121" s="63"/>
      <c r="F121" s="85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6"/>
      <c r="AG121" s="63"/>
    </row>
    <row r="122" spans="1:33" ht="12.75" customHeight="1" x14ac:dyDescent="0.2">
      <c r="A122" s="63"/>
      <c r="B122" s="63"/>
      <c r="C122" s="63"/>
      <c r="D122" s="63"/>
      <c r="E122" s="63"/>
      <c r="F122" s="85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6"/>
      <c r="AG122" s="63"/>
    </row>
    <row r="123" spans="1:33" ht="12.75" customHeight="1" x14ac:dyDescent="0.2">
      <c r="A123" s="63"/>
      <c r="B123" s="63"/>
      <c r="C123" s="63"/>
      <c r="D123" s="63"/>
      <c r="E123" s="63"/>
      <c r="F123" s="85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6"/>
      <c r="AG123" s="63"/>
    </row>
    <row r="124" spans="1:33" ht="12.75" customHeight="1" x14ac:dyDescent="0.2">
      <c r="A124" s="63"/>
      <c r="B124" s="63"/>
      <c r="C124" s="63"/>
      <c r="D124" s="63"/>
      <c r="E124" s="63"/>
      <c r="F124" s="85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6"/>
      <c r="AG124" s="63"/>
    </row>
    <row r="125" spans="1:33" ht="12.75" customHeight="1" x14ac:dyDescent="0.2">
      <c r="A125" s="63"/>
      <c r="B125" s="63"/>
      <c r="C125" s="63"/>
      <c r="D125" s="63"/>
      <c r="E125" s="63"/>
      <c r="F125" s="85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6"/>
      <c r="AG125" s="63"/>
    </row>
    <row r="126" spans="1:33" ht="12.75" customHeight="1" x14ac:dyDescent="0.2">
      <c r="A126" s="63"/>
      <c r="B126" s="63"/>
      <c r="C126" s="63"/>
      <c r="D126" s="63"/>
      <c r="E126" s="63"/>
      <c r="F126" s="85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6"/>
      <c r="AG126" s="63"/>
    </row>
    <row r="127" spans="1:33" ht="12.75" customHeight="1" x14ac:dyDescent="0.2">
      <c r="A127" s="63"/>
      <c r="B127" s="63"/>
      <c r="C127" s="63"/>
      <c r="D127" s="63"/>
      <c r="E127" s="63"/>
      <c r="F127" s="85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6"/>
      <c r="AG127" s="63"/>
    </row>
    <row r="128" spans="1:33" ht="12.75" customHeight="1" x14ac:dyDescent="0.2">
      <c r="A128" s="63"/>
      <c r="B128" s="63"/>
      <c r="C128" s="63"/>
      <c r="D128" s="63"/>
      <c r="E128" s="63"/>
      <c r="F128" s="85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6"/>
      <c r="AG128" s="63"/>
    </row>
    <row r="129" spans="1:33" ht="12.75" customHeight="1" x14ac:dyDescent="0.2">
      <c r="A129" s="63"/>
      <c r="B129" s="63"/>
      <c r="C129" s="63"/>
      <c r="D129" s="63"/>
      <c r="E129" s="63"/>
      <c r="F129" s="85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6"/>
      <c r="AG129" s="63"/>
    </row>
    <row r="130" spans="1:33" ht="12.75" customHeight="1" x14ac:dyDescent="0.2">
      <c r="A130" s="63"/>
      <c r="B130" s="63"/>
      <c r="C130" s="63"/>
      <c r="D130" s="63"/>
      <c r="E130" s="63"/>
      <c r="F130" s="85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6"/>
      <c r="AG130" s="63"/>
    </row>
    <row r="131" spans="1:33" ht="12.75" customHeight="1" x14ac:dyDescent="0.2">
      <c r="A131" s="63"/>
      <c r="B131" s="63"/>
      <c r="C131" s="63"/>
      <c r="D131" s="63"/>
      <c r="E131" s="63"/>
      <c r="F131" s="85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6"/>
      <c r="AG131" s="63"/>
    </row>
    <row r="132" spans="1:33" ht="12.75" customHeight="1" x14ac:dyDescent="0.2">
      <c r="A132" s="63"/>
      <c r="B132" s="63"/>
      <c r="C132" s="63"/>
      <c r="D132" s="63"/>
      <c r="E132" s="63"/>
      <c r="F132" s="85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6"/>
      <c r="AG132" s="63"/>
    </row>
    <row r="133" spans="1:33" ht="12.75" customHeight="1" x14ac:dyDescent="0.2">
      <c r="A133" s="63"/>
      <c r="B133" s="63"/>
      <c r="C133" s="63"/>
      <c r="D133" s="63"/>
      <c r="E133" s="63"/>
      <c r="F133" s="85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6"/>
      <c r="AG133" s="63"/>
    </row>
    <row r="134" spans="1:33" ht="12.75" customHeight="1" x14ac:dyDescent="0.2">
      <c r="A134" s="63"/>
      <c r="B134" s="63"/>
      <c r="C134" s="63"/>
      <c r="D134" s="63"/>
      <c r="E134" s="63"/>
      <c r="F134" s="85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6"/>
      <c r="AG134" s="63"/>
    </row>
    <row r="135" spans="1:33" ht="12.75" customHeight="1" x14ac:dyDescent="0.2">
      <c r="A135" s="63"/>
      <c r="B135" s="63"/>
      <c r="C135" s="63"/>
      <c r="D135" s="63"/>
      <c r="E135" s="63"/>
      <c r="F135" s="85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6"/>
      <c r="AG135" s="63"/>
    </row>
    <row r="136" spans="1:33" ht="12.75" customHeight="1" x14ac:dyDescent="0.2">
      <c r="A136" s="63"/>
      <c r="B136" s="63"/>
      <c r="C136" s="63"/>
      <c r="D136" s="63"/>
      <c r="E136" s="63"/>
      <c r="F136" s="85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6"/>
      <c r="AG136" s="63"/>
    </row>
    <row r="137" spans="1:33" ht="12.75" customHeight="1" x14ac:dyDescent="0.2">
      <c r="A137" s="63"/>
      <c r="B137" s="63"/>
      <c r="C137" s="63"/>
      <c r="D137" s="63"/>
      <c r="E137" s="63"/>
      <c r="F137" s="85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6"/>
      <c r="AG137" s="63"/>
    </row>
    <row r="138" spans="1:33" ht="12.75" customHeight="1" x14ac:dyDescent="0.2">
      <c r="A138" s="63"/>
      <c r="B138" s="63"/>
      <c r="C138" s="63"/>
      <c r="D138" s="63"/>
      <c r="E138" s="63"/>
      <c r="F138" s="85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6"/>
      <c r="AG138" s="63"/>
    </row>
    <row r="139" spans="1:33" ht="12.75" customHeight="1" x14ac:dyDescent="0.2">
      <c r="A139" s="63"/>
      <c r="B139" s="63"/>
      <c r="C139" s="63"/>
      <c r="D139" s="63"/>
      <c r="E139" s="63"/>
      <c r="F139" s="85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6"/>
      <c r="AG139" s="63"/>
    </row>
    <row r="140" spans="1:33" ht="12.75" customHeight="1" x14ac:dyDescent="0.2">
      <c r="A140" s="63"/>
      <c r="B140" s="63"/>
      <c r="C140" s="63"/>
      <c r="D140" s="63"/>
      <c r="E140" s="63"/>
      <c r="F140" s="85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6"/>
      <c r="AG140" s="63"/>
    </row>
    <row r="141" spans="1:33" ht="12.75" customHeight="1" x14ac:dyDescent="0.2">
      <c r="A141" s="63"/>
      <c r="B141" s="63"/>
      <c r="C141" s="63"/>
      <c r="D141" s="63"/>
      <c r="E141" s="63"/>
      <c r="F141" s="85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6"/>
      <c r="AG141" s="63"/>
    </row>
    <row r="142" spans="1:33" ht="12.75" customHeight="1" x14ac:dyDescent="0.2">
      <c r="A142" s="63"/>
      <c r="B142" s="63"/>
      <c r="C142" s="63"/>
      <c r="D142" s="63"/>
      <c r="E142" s="63"/>
      <c r="F142" s="85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6"/>
      <c r="AG142" s="63"/>
    </row>
    <row r="143" spans="1:33" ht="12.75" customHeight="1" x14ac:dyDescent="0.2">
      <c r="A143" s="63"/>
      <c r="B143" s="63"/>
      <c r="C143" s="63"/>
      <c r="D143" s="63"/>
      <c r="E143" s="63"/>
      <c r="F143" s="85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6"/>
      <c r="AG143" s="63"/>
    </row>
    <row r="144" spans="1:33" ht="12.75" customHeight="1" x14ac:dyDescent="0.2">
      <c r="A144" s="63"/>
      <c r="B144" s="63"/>
      <c r="C144" s="63"/>
      <c r="D144" s="63"/>
      <c r="E144" s="63"/>
      <c r="F144" s="85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6"/>
      <c r="AG144" s="63"/>
    </row>
    <row r="145" spans="1:33" ht="12.75" customHeight="1" x14ac:dyDescent="0.2">
      <c r="A145" s="63"/>
      <c r="B145" s="63"/>
      <c r="C145" s="63"/>
      <c r="D145" s="63"/>
      <c r="E145" s="63"/>
      <c r="F145" s="85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6"/>
      <c r="AG145" s="63"/>
    </row>
    <row r="146" spans="1:33" ht="12.75" customHeight="1" x14ac:dyDescent="0.2">
      <c r="A146" s="63"/>
      <c r="B146" s="63"/>
      <c r="C146" s="63"/>
      <c r="D146" s="63"/>
      <c r="E146" s="63"/>
      <c r="F146" s="85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6"/>
      <c r="AG146" s="63"/>
    </row>
    <row r="147" spans="1:33" ht="12.75" customHeight="1" x14ac:dyDescent="0.2">
      <c r="A147" s="63"/>
      <c r="B147" s="63"/>
      <c r="C147" s="63"/>
      <c r="D147" s="63"/>
      <c r="E147" s="63"/>
      <c r="F147" s="85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6"/>
      <c r="AG147" s="63"/>
    </row>
    <row r="148" spans="1:33" ht="12.75" customHeight="1" x14ac:dyDescent="0.2">
      <c r="A148" s="63"/>
      <c r="B148" s="63"/>
      <c r="C148" s="63"/>
      <c r="D148" s="63"/>
      <c r="E148" s="63"/>
      <c r="F148" s="85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6"/>
      <c r="AG148" s="63"/>
    </row>
    <row r="149" spans="1:33" ht="12.75" customHeight="1" x14ac:dyDescent="0.2">
      <c r="A149" s="63"/>
      <c r="B149" s="63"/>
      <c r="C149" s="63"/>
      <c r="D149" s="63"/>
      <c r="E149" s="63"/>
      <c r="F149" s="85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6"/>
      <c r="AG149" s="63"/>
    </row>
    <row r="150" spans="1:33" ht="12.75" customHeight="1" x14ac:dyDescent="0.2">
      <c r="A150" s="63"/>
      <c r="B150" s="63"/>
      <c r="C150" s="63"/>
      <c r="D150" s="63"/>
      <c r="E150" s="63"/>
      <c r="F150" s="85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6"/>
      <c r="AG150" s="63"/>
    </row>
    <row r="151" spans="1:33" ht="12.75" customHeight="1" x14ac:dyDescent="0.2">
      <c r="A151" s="63"/>
      <c r="B151" s="63"/>
      <c r="C151" s="63"/>
      <c r="D151" s="63"/>
      <c r="E151" s="63"/>
      <c r="F151" s="85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6"/>
      <c r="AG151" s="63"/>
    </row>
    <row r="152" spans="1:33" ht="12.75" customHeight="1" x14ac:dyDescent="0.2">
      <c r="A152" s="63"/>
      <c r="B152" s="63"/>
      <c r="C152" s="63"/>
      <c r="D152" s="63"/>
      <c r="E152" s="63"/>
      <c r="F152" s="85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6"/>
      <c r="AG152" s="63"/>
    </row>
    <row r="153" spans="1:33" ht="12.75" customHeight="1" x14ac:dyDescent="0.2">
      <c r="A153" s="63"/>
      <c r="B153" s="63"/>
      <c r="C153" s="63"/>
      <c r="D153" s="63"/>
      <c r="E153" s="63"/>
      <c r="F153" s="85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6"/>
      <c r="AG153" s="63"/>
    </row>
    <row r="154" spans="1:33" ht="12.75" customHeight="1" x14ac:dyDescent="0.2">
      <c r="A154" s="63"/>
      <c r="B154" s="63"/>
      <c r="C154" s="63"/>
      <c r="D154" s="63"/>
      <c r="E154" s="63"/>
      <c r="F154" s="85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6"/>
      <c r="AG154" s="63"/>
    </row>
    <row r="155" spans="1:33" ht="12.75" customHeight="1" x14ac:dyDescent="0.2">
      <c r="A155" s="63"/>
      <c r="B155" s="63"/>
      <c r="C155" s="63"/>
      <c r="D155" s="63"/>
      <c r="E155" s="63"/>
      <c r="F155" s="85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6"/>
      <c r="AG155" s="63"/>
    </row>
    <row r="156" spans="1:33" ht="12.75" customHeight="1" x14ac:dyDescent="0.2">
      <c r="A156" s="63"/>
      <c r="B156" s="63"/>
      <c r="C156" s="63"/>
      <c r="D156" s="63"/>
      <c r="E156" s="63"/>
      <c r="F156" s="85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6"/>
      <c r="AG156" s="63"/>
    </row>
    <row r="157" spans="1:33" ht="12.75" customHeight="1" x14ac:dyDescent="0.2">
      <c r="A157" s="63"/>
      <c r="B157" s="63"/>
      <c r="C157" s="63"/>
      <c r="D157" s="63"/>
      <c r="E157" s="63"/>
      <c r="F157" s="85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6"/>
      <c r="AG157" s="63"/>
    </row>
    <row r="158" spans="1:33" ht="12.75" customHeight="1" x14ac:dyDescent="0.2">
      <c r="A158" s="63"/>
      <c r="B158" s="63"/>
      <c r="C158" s="63"/>
      <c r="D158" s="63"/>
      <c r="E158" s="63"/>
      <c r="F158" s="85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6"/>
      <c r="AG158" s="63"/>
    </row>
    <row r="159" spans="1:33" ht="12.75" customHeight="1" x14ac:dyDescent="0.2">
      <c r="A159" s="63"/>
      <c r="B159" s="63"/>
      <c r="C159" s="63"/>
      <c r="D159" s="63"/>
      <c r="E159" s="63"/>
      <c r="F159" s="85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6"/>
      <c r="AG159" s="63"/>
    </row>
    <row r="160" spans="1:33" ht="12.75" customHeight="1" x14ac:dyDescent="0.2">
      <c r="A160" s="63"/>
      <c r="B160" s="63"/>
      <c r="C160" s="63"/>
      <c r="D160" s="63"/>
      <c r="E160" s="63"/>
      <c r="F160" s="85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6"/>
      <c r="AG160" s="63"/>
    </row>
    <row r="161" spans="1:33" ht="12.75" customHeight="1" x14ac:dyDescent="0.2">
      <c r="A161" s="63"/>
      <c r="B161" s="63"/>
      <c r="C161" s="63"/>
      <c r="D161" s="63"/>
      <c r="E161" s="63"/>
      <c r="F161" s="85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6"/>
      <c r="AG161" s="63"/>
    </row>
    <row r="162" spans="1:33" ht="12.75" customHeight="1" x14ac:dyDescent="0.2">
      <c r="A162" s="63"/>
      <c r="B162" s="63"/>
      <c r="C162" s="63"/>
      <c r="D162" s="63"/>
      <c r="E162" s="63"/>
      <c r="F162" s="85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6"/>
      <c r="AG162" s="63"/>
    </row>
    <row r="163" spans="1:33" ht="12.75" customHeight="1" x14ac:dyDescent="0.2">
      <c r="A163" s="63"/>
      <c r="B163" s="63"/>
      <c r="C163" s="63"/>
      <c r="D163" s="63"/>
      <c r="E163" s="63"/>
      <c r="F163" s="85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6"/>
      <c r="AG163" s="63"/>
    </row>
    <row r="164" spans="1:33" ht="12.75" customHeight="1" x14ac:dyDescent="0.2">
      <c r="A164" s="63"/>
      <c r="B164" s="63"/>
      <c r="C164" s="63"/>
      <c r="D164" s="63"/>
      <c r="E164" s="63"/>
      <c r="F164" s="85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6"/>
      <c r="AG164" s="63"/>
    </row>
    <row r="165" spans="1:33" ht="12.75" customHeight="1" x14ac:dyDescent="0.2">
      <c r="A165" s="63"/>
      <c r="B165" s="63"/>
      <c r="C165" s="63"/>
      <c r="D165" s="63"/>
      <c r="E165" s="63"/>
      <c r="F165" s="85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6"/>
      <c r="AG165" s="63"/>
    </row>
    <row r="166" spans="1:33" ht="12.75" customHeight="1" x14ac:dyDescent="0.2">
      <c r="A166" s="63"/>
      <c r="B166" s="63"/>
      <c r="C166" s="63"/>
      <c r="D166" s="63"/>
      <c r="E166" s="63"/>
      <c r="F166" s="85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6"/>
      <c r="AG166" s="63"/>
    </row>
    <row r="167" spans="1:33" ht="12.75" customHeight="1" x14ac:dyDescent="0.2">
      <c r="A167" s="63"/>
      <c r="B167" s="63"/>
      <c r="C167" s="63"/>
      <c r="D167" s="63"/>
      <c r="E167" s="63"/>
      <c r="F167" s="85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6"/>
      <c r="AG167" s="63"/>
    </row>
    <row r="168" spans="1:33" ht="12.75" customHeight="1" x14ac:dyDescent="0.2">
      <c r="A168" s="63"/>
      <c r="B168" s="63"/>
      <c r="C168" s="63"/>
      <c r="D168" s="63"/>
      <c r="E168" s="63"/>
      <c r="F168" s="85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6"/>
      <c r="AG168" s="63"/>
    </row>
    <row r="169" spans="1:33" ht="12.75" customHeight="1" x14ac:dyDescent="0.2">
      <c r="A169" s="63"/>
      <c r="B169" s="63"/>
      <c r="C169" s="63"/>
      <c r="D169" s="63"/>
      <c r="E169" s="63"/>
      <c r="F169" s="85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6"/>
      <c r="AG169" s="63"/>
    </row>
    <row r="170" spans="1:33" ht="12.75" customHeight="1" x14ac:dyDescent="0.2">
      <c r="A170" s="63"/>
      <c r="B170" s="63"/>
      <c r="C170" s="63"/>
      <c r="D170" s="63"/>
      <c r="E170" s="63"/>
      <c r="F170" s="85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6"/>
      <c r="AG170" s="63"/>
    </row>
    <row r="171" spans="1:33" ht="12.75" customHeight="1" x14ac:dyDescent="0.2">
      <c r="A171" s="63"/>
      <c r="B171" s="63"/>
      <c r="C171" s="63"/>
      <c r="D171" s="63"/>
      <c r="E171" s="63"/>
      <c r="F171" s="85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6"/>
      <c r="AG171" s="63"/>
    </row>
    <row r="172" spans="1:33" ht="12.75" customHeight="1" x14ac:dyDescent="0.2">
      <c r="A172" s="63"/>
      <c r="B172" s="63"/>
      <c r="C172" s="63"/>
      <c r="D172" s="63"/>
      <c r="E172" s="63"/>
      <c r="F172" s="85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6"/>
      <c r="AG172" s="63"/>
    </row>
    <row r="173" spans="1:33" ht="12.75" customHeight="1" x14ac:dyDescent="0.2">
      <c r="A173" s="63"/>
      <c r="B173" s="63"/>
      <c r="C173" s="63"/>
      <c r="D173" s="63"/>
      <c r="E173" s="63"/>
      <c r="F173" s="85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6"/>
      <c r="AG173" s="63"/>
    </row>
    <row r="174" spans="1:33" ht="12.75" customHeight="1" x14ac:dyDescent="0.2">
      <c r="A174" s="63"/>
      <c r="B174" s="63"/>
      <c r="C174" s="63"/>
      <c r="D174" s="63"/>
      <c r="E174" s="63"/>
      <c r="F174" s="85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6"/>
      <c r="AG174" s="63"/>
    </row>
    <row r="175" spans="1:33" ht="12.75" customHeight="1" x14ac:dyDescent="0.2">
      <c r="A175" s="63"/>
      <c r="B175" s="63"/>
      <c r="C175" s="63"/>
      <c r="D175" s="63"/>
      <c r="E175" s="63"/>
      <c r="F175" s="85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6"/>
      <c r="AG175" s="63"/>
    </row>
    <row r="176" spans="1:33" ht="12.75" customHeight="1" x14ac:dyDescent="0.2">
      <c r="A176" s="63"/>
      <c r="B176" s="63"/>
      <c r="C176" s="63"/>
      <c r="D176" s="63"/>
      <c r="E176" s="63"/>
      <c r="F176" s="85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6"/>
      <c r="AG176" s="63"/>
    </row>
    <row r="177" spans="1:33" ht="12.75" customHeight="1" x14ac:dyDescent="0.2">
      <c r="A177" s="63"/>
      <c r="B177" s="63"/>
      <c r="C177" s="63"/>
      <c r="D177" s="63"/>
      <c r="E177" s="63"/>
      <c r="F177" s="85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6"/>
      <c r="AG177" s="63"/>
    </row>
    <row r="178" spans="1:33" ht="12.75" customHeight="1" x14ac:dyDescent="0.2">
      <c r="A178" s="63"/>
      <c r="B178" s="63"/>
      <c r="C178" s="63"/>
      <c r="D178" s="63"/>
      <c r="E178" s="63"/>
      <c r="F178" s="85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6"/>
      <c r="AG178" s="63"/>
    </row>
    <row r="179" spans="1:33" ht="12.75" customHeight="1" x14ac:dyDescent="0.2">
      <c r="A179" s="63"/>
      <c r="B179" s="63"/>
      <c r="C179" s="63"/>
      <c r="D179" s="63"/>
      <c r="E179" s="63"/>
      <c r="F179" s="85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6"/>
      <c r="AG179" s="63"/>
    </row>
    <row r="180" spans="1:33" ht="12.75" customHeight="1" x14ac:dyDescent="0.2">
      <c r="A180" s="63"/>
      <c r="B180" s="63"/>
      <c r="C180" s="63"/>
      <c r="D180" s="63"/>
      <c r="E180" s="63"/>
      <c r="F180" s="85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6"/>
      <c r="AG180" s="63"/>
    </row>
    <row r="181" spans="1:33" ht="12.75" customHeight="1" x14ac:dyDescent="0.2">
      <c r="A181" s="63"/>
      <c r="B181" s="63"/>
      <c r="C181" s="63"/>
      <c r="D181" s="63"/>
      <c r="E181" s="63"/>
      <c r="F181" s="85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6"/>
      <c r="AG181" s="63"/>
    </row>
    <row r="182" spans="1:33" ht="12.75" customHeight="1" x14ac:dyDescent="0.2">
      <c r="A182" s="63"/>
      <c r="B182" s="63"/>
      <c r="C182" s="63"/>
      <c r="D182" s="63"/>
      <c r="E182" s="63"/>
      <c r="F182" s="85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6"/>
      <c r="AG182" s="63"/>
    </row>
    <row r="183" spans="1:33" ht="12.75" customHeight="1" x14ac:dyDescent="0.2">
      <c r="A183" s="63"/>
      <c r="B183" s="63"/>
      <c r="C183" s="63"/>
      <c r="D183" s="63"/>
      <c r="E183" s="63"/>
      <c r="F183" s="85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6"/>
      <c r="AG183" s="63"/>
    </row>
    <row r="184" spans="1:33" ht="12.75" customHeight="1" x14ac:dyDescent="0.2">
      <c r="A184" s="63"/>
      <c r="B184" s="63"/>
      <c r="C184" s="63"/>
      <c r="D184" s="63"/>
      <c r="E184" s="63"/>
      <c r="F184" s="85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6"/>
      <c r="AG184" s="63"/>
    </row>
    <row r="185" spans="1:33" ht="12.75" customHeight="1" x14ac:dyDescent="0.2">
      <c r="A185" s="63"/>
      <c r="B185" s="63"/>
      <c r="C185" s="63"/>
      <c r="D185" s="63"/>
      <c r="E185" s="63"/>
      <c r="F185" s="85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6"/>
      <c r="AG185" s="63"/>
    </row>
    <row r="186" spans="1:33" ht="12.75" customHeight="1" x14ac:dyDescent="0.2">
      <c r="A186" s="63"/>
      <c r="B186" s="63"/>
      <c r="C186" s="63"/>
      <c r="D186" s="63"/>
      <c r="E186" s="63"/>
      <c r="F186" s="85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6"/>
      <c r="AG186" s="63"/>
    </row>
    <row r="187" spans="1:33" ht="12.75" customHeight="1" x14ac:dyDescent="0.2">
      <c r="A187" s="63"/>
      <c r="B187" s="63"/>
      <c r="C187" s="63"/>
      <c r="D187" s="63"/>
      <c r="E187" s="63"/>
      <c r="F187" s="85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6"/>
      <c r="AG187" s="63"/>
    </row>
    <row r="188" spans="1:33" ht="12.75" customHeight="1" x14ac:dyDescent="0.2">
      <c r="A188" s="63"/>
      <c r="B188" s="63"/>
      <c r="C188" s="63"/>
      <c r="D188" s="63"/>
      <c r="E188" s="63"/>
      <c r="F188" s="85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6"/>
      <c r="AG188" s="63"/>
    </row>
    <row r="189" spans="1:33" ht="12.75" customHeight="1" x14ac:dyDescent="0.2">
      <c r="A189" s="63"/>
      <c r="B189" s="63"/>
      <c r="C189" s="63"/>
      <c r="D189" s="63"/>
      <c r="E189" s="63"/>
      <c r="F189" s="85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6"/>
      <c r="AG189" s="63"/>
    </row>
    <row r="190" spans="1:33" ht="12.75" customHeight="1" x14ac:dyDescent="0.2">
      <c r="A190" s="63"/>
      <c r="B190" s="63"/>
      <c r="C190" s="63"/>
      <c r="D190" s="63"/>
      <c r="E190" s="63"/>
      <c r="F190" s="85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6"/>
      <c r="AG190" s="63"/>
    </row>
    <row r="191" spans="1:33" ht="12.75" customHeight="1" x14ac:dyDescent="0.2">
      <c r="A191" s="63"/>
      <c r="B191" s="63"/>
      <c r="C191" s="63"/>
      <c r="D191" s="63"/>
      <c r="E191" s="63"/>
      <c r="F191" s="85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6"/>
      <c r="AG191" s="63"/>
    </row>
    <row r="192" spans="1:33" ht="12.75" customHeight="1" x14ac:dyDescent="0.2">
      <c r="A192" s="63"/>
      <c r="B192" s="63"/>
      <c r="C192" s="63"/>
      <c r="D192" s="63"/>
      <c r="E192" s="63"/>
      <c r="F192" s="85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6"/>
      <c r="AG192" s="63"/>
    </row>
    <row r="193" spans="1:33" ht="12.75" customHeight="1" x14ac:dyDescent="0.2">
      <c r="A193" s="63"/>
      <c r="B193" s="63"/>
      <c r="C193" s="63"/>
      <c r="D193" s="63"/>
      <c r="E193" s="63"/>
      <c r="F193" s="85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6"/>
      <c r="AG193" s="63"/>
    </row>
    <row r="194" spans="1:33" ht="12.75" customHeight="1" x14ac:dyDescent="0.2">
      <c r="A194" s="63"/>
      <c r="B194" s="63"/>
      <c r="C194" s="63"/>
      <c r="D194" s="63"/>
      <c r="E194" s="63"/>
      <c r="F194" s="85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6"/>
      <c r="AG194" s="63"/>
    </row>
    <row r="195" spans="1:33" ht="12.75" customHeight="1" x14ac:dyDescent="0.2">
      <c r="A195" s="63"/>
      <c r="B195" s="63"/>
      <c r="C195" s="63"/>
      <c r="D195" s="63"/>
      <c r="E195" s="63"/>
      <c r="F195" s="85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6"/>
      <c r="AG195" s="63"/>
    </row>
    <row r="196" spans="1:33" ht="12.75" customHeight="1" x14ac:dyDescent="0.2">
      <c r="A196" s="63"/>
      <c r="B196" s="63"/>
      <c r="C196" s="63"/>
      <c r="D196" s="63"/>
      <c r="E196" s="63"/>
      <c r="F196" s="85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6"/>
      <c r="AG196" s="63"/>
    </row>
    <row r="197" spans="1:33" ht="12.75" customHeight="1" x14ac:dyDescent="0.2">
      <c r="A197" s="63"/>
      <c r="B197" s="63"/>
      <c r="C197" s="63"/>
      <c r="D197" s="63"/>
      <c r="E197" s="63"/>
      <c r="F197" s="85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6"/>
      <c r="AG197" s="63"/>
    </row>
    <row r="198" spans="1:33" ht="12.75" customHeight="1" x14ac:dyDescent="0.2">
      <c r="A198" s="63"/>
      <c r="B198" s="63"/>
      <c r="C198" s="63"/>
      <c r="D198" s="63"/>
      <c r="E198" s="63"/>
      <c r="F198" s="85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6"/>
      <c r="AG198" s="63"/>
    </row>
    <row r="199" spans="1:33" ht="12.75" customHeight="1" x14ac:dyDescent="0.2">
      <c r="A199" s="63"/>
      <c r="B199" s="63"/>
      <c r="C199" s="63"/>
      <c r="D199" s="63"/>
      <c r="E199" s="63"/>
      <c r="F199" s="85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6"/>
      <c r="AG199" s="63"/>
    </row>
    <row r="200" spans="1:33" ht="12.75" customHeight="1" x14ac:dyDescent="0.2">
      <c r="A200" s="63"/>
      <c r="B200" s="63"/>
      <c r="C200" s="63"/>
      <c r="D200" s="63"/>
      <c r="E200" s="63"/>
      <c r="F200" s="85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6"/>
      <c r="AG200" s="63"/>
    </row>
    <row r="201" spans="1:33" ht="12.75" customHeight="1" x14ac:dyDescent="0.2">
      <c r="A201" s="63"/>
      <c r="B201" s="63"/>
      <c r="C201" s="63"/>
      <c r="D201" s="63"/>
      <c r="E201" s="63"/>
      <c r="F201" s="85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6"/>
      <c r="AG201" s="63"/>
    </row>
    <row r="202" spans="1:33" ht="12.75" customHeight="1" x14ac:dyDescent="0.2">
      <c r="A202" s="63"/>
      <c r="B202" s="63"/>
      <c r="C202" s="63"/>
      <c r="D202" s="63"/>
      <c r="E202" s="63"/>
      <c r="F202" s="85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6"/>
      <c r="AG202" s="63"/>
    </row>
    <row r="203" spans="1:33" ht="12.75" customHeight="1" x14ac:dyDescent="0.2">
      <c r="A203" s="63"/>
      <c r="B203" s="63"/>
      <c r="C203" s="63"/>
      <c r="D203" s="63"/>
      <c r="E203" s="63"/>
      <c r="F203" s="85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6"/>
      <c r="AG203" s="63"/>
    </row>
    <row r="204" spans="1:33" ht="12.75" customHeight="1" x14ac:dyDescent="0.2">
      <c r="A204" s="63"/>
      <c r="B204" s="63"/>
      <c r="C204" s="63"/>
      <c r="D204" s="63"/>
      <c r="E204" s="63"/>
      <c r="F204" s="85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6"/>
      <c r="AG204" s="63"/>
    </row>
    <row r="205" spans="1:33" ht="12.75" customHeight="1" x14ac:dyDescent="0.2">
      <c r="A205" s="63"/>
      <c r="B205" s="63"/>
      <c r="C205" s="63"/>
      <c r="D205" s="63"/>
      <c r="E205" s="63"/>
      <c r="F205" s="85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6"/>
      <c r="AG205" s="63"/>
    </row>
    <row r="206" spans="1:33" ht="12.75" customHeight="1" x14ac:dyDescent="0.2">
      <c r="A206" s="63"/>
      <c r="B206" s="63"/>
      <c r="C206" s="63"/>
      <c r="D206" s="63"/>
      <c r="E206" s="63"/>
      <c r="F206" s="85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6"/>
      <c r="AG206" s="63"/>
    </row>
    <row r="207" spans="1:33" ht="12.75" customHeight="1" x14ac:dyDescent="0.2">
      <c r="A207" s="63"/>
      <c r="B207" s="63"/>
      <c r="C207" s="63"/>
      <c r="D207" s="63"/>
      <c r="E207" s="63"/>
      <c r="F207" s="85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6"/>
      <c r="AG207" s="63"/>
    </row>
    <row r="208" spans="1:33" ht="12.75" customHeight="1" x14ac:dyDescent="0.2">
      <c r="A208" s="63"/>
      <c r="B208" s="63"/>
      <c r="C208" s="63"/>
      <c r="D208" s="63"/>
      <c r="E208" s="63"/>
      <c r="F208" s="85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6"/>
      <c r="AG208" s="63"/>
    </row>
    <row r="209" spans="1:33" ht="12.75" customHeight="1" x14ac:dyDescent="0.2">
      <c r="A209" s="63"/>
      <c r="B209" s="63"/>
      <c r="C209" s="63"/>
      <c r="D209" s="63"/>
      <c r="E209" s="63"/>
      <c r="F209" s="85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6"/>
      <c r="AG209" s="63"/>
    </row>
    <row r="210" spans="1:33" ht="12.75" customHeight="1" x14ac:dyDescent="0.2">
      <c r="A210" s="63"/>
      <c r="B210" s="63"/>
      <c r="C210" s="63"/>
      <c r="D210" s="63"/>
      <c r="E210" s="63"/>
      <c r="F210" s="85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6"/>
      <c r="AG210" s="63"/>
    </row>
    <row r="211" spans="1:33" ht="12.75" customHeight="1" x14ac:dyDescent="0.2">
      <c r="A211" s="63"/>
      <c r="B211" s="63"/>
      <c r="C211" s="63"/>
      <c r="D211" s="63"/>
      <c r="E211" s="63"/>
      <c r="F211" s="85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6"/>
      <c r="AG211" s="63"/>
    </row>
    <row r="212" spans="1:33" ht="12.75" customHeight="1" x14ac:dyDescent="0.2">
      <c r="A212" s="63"/>
      <c r="B212" s="63"/>
      <c r="C212" s="63"/>
      <c r="D212" s="63"/>
      <c r="E212" s="63"/>
      <c r="F212" s="85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6"/>
      <c r="AG212" s="63"/>
    </row>
    <row r="213" spans="1:33" ht="12.75" customHeight="1" x14ac:dyDescent="0.2">
      <c r="A213" s="63"/>
      <c r="B213" s="63"/>
      <c r="C213" s="63"/>
      <c r="D213" s="63"/>
      <c r="E213" s="63"/>
      <c r="F213" s="85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6"/>
      <c r="AG213" s="63"/>
    </row>
    <row r="214" spans="1:33" ht="12.75" customHeight="1" x14ac:dyDescent="0.2">
      <c r="A214" s="63"/>
      <c r="B214" s="63"/>
      <c r="C214" s="63"/>
      <c r="D214" s="63"/>
      <c r="E214" s="63"/>
      <c r="F214" s="85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6"/>
      <c r="AG214" s="63"/>
    </row>
    <row r="215" spans="1:33" ht="12.75" customHeight="1" x14ac:dyDescent="0.2">
      <c r="A215" s="63"/>
      <c r="B215" s="63"/>
      <c r="C215" s="63"/>
      <c r="D215" s="63"/>
      <c r="E215" s="63"/>
      <c r="F215" s="85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6"/>
      <c r="AG215" s="63"/>
    </row>
    <row r="216" spans="1:33" ht="12.75" customHeight="1" x14ac:dyDescent="0.2">
      <c r="A216" s="63"/>
      <c r="B216" s="63"/>
      <c r="C216" s="63"/>
      <c r="D216" s="63"/>
      <c r="E216" s="63"/>
      <c r="F216" s="85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6"/>
      <c r="AG216" s="63"/>
    </row>
    <row r="217" spans="1:33" ht="12.75" customHeight="1" x14ac:dyDescent="0.2">
      <c r="A217" s="63"/>
      <c r="B217" s="63"/>
      <c r="C217" s="63"/>
      <c r="D217" s="63"/>
      <c r="E217" s="63"/>
      <c r="F217" s="85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6"/>
      <c r="AG217" s="63"/>
    </row>
    <row r="218" spans="1:33" ht="12.75" customHeight="1" x14ac:dyDescent="0.2">
      <c r="A218" s="63"/>
      <c r="B218" s="63"/>
      <c r="C218" s="63"/>
      <c r="D218" s="63"/>
      <c r="E218" s="63"/>
      <c r="F218" s="85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6"/>
      <c r="AG218" s="63"/>
    </row>
    <row r="219" spans="1:33" ht="12.75" customHeight="1" x14ac:dyDescent="0.2">
      <c r="A219" s="63"/>
      <c r="B219" s="63"/>
      <c r="C219" s="63"/>
      <c r="D219" s="63"/>
      <c r="E219" s="63"/>
      <c r="F219" s="85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6"/>
      <c r="AG219" s="63"/>
    </row>
    <row r="220" spans="1:33" ht="12.75" customHeight="1" x14ac:dyDescent="0.2">
      <c r="A220" s="63"/>
      <c r="B220" s="63"/>
      <c r="C220" s="63"/>
      <c r="D220" s="63"/>
      <c r="E220" s="63"/>
      <c r="F220" s="85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6"/>
      <c r="AG220" s="63"/>
    </row>
    <row r="221" spans="1:33" ht="12.75" customHeight="1" x14ac:dyDescent="0.2">
      <c r="A221" s="63"/>
      <c r="B221" s="63"/>
      <c r="C221" s="63"/>
      <c r="D221" s="63"/>
      <c r="E221" s="63"/>
      <c r="F221" s="85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6"/>
      <c r="AG221" s="63"/>
    </row>
    <row r="222" spans="1:33" ht="12.75" customHeight="1" x14ac:dyDescent="0.2">
      <c r="A222" s="63"/>
      <c r="B222" s="63"/>
      <c r="C222" s="63"/>
      <c r="D222" s="63"/>
      <c r="E222" s="63"/>
      <c r="F222" s="85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6"/>
      <c r="AG222" s="63"/>
    </row>
    <row r="223" spans="1:33" ht="12.75" customHeight="1" x14ac:dyDescent="0.2">
      <c r="A223" s="63"/>
      <c r="B223" s="63"/>
      <c r="C223" s="63"/>
      <c r="D223" s="63"/>
      <c r="E223" s="63"/>
      <c r="F223" s="85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6"/>
      <c r="AG223" s="63"/>
    </row>
    <row r="224" spans="1:33" ht="12.75" customHeight="1" x14ac:dyDescent="0.2">
      <c r="A224" s="63"/>
      <c r="B224" s="63"/>
      <c r="C224" s="63"/>
      <c r="D224" s="63"/>
      <c r="E224" s="63"/>
      <c r="F224" s="85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6"/>
      <c r="AG224" s="63"/>
    </row>
    <row r="225" spans="1:33" ht="12.75" customHeight="1" x14ac:dyDescent="0.2">
      <c r="A225" s="63"/>
      <c r="B225" s="63"/>
      <c r="C225" s="63"/>
      <c r="D225" s="63"/>
      <c r="E225" s="63"/>
      <c r="F225" s="85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6"/>
      <c r="AG225" s="63"/>
    </row>
    <row r="226" spans="1:33" ht="12.75" customHeight="1" x14ac:dyDescent="0.2">
      <c r="A226" s="63"/>
      <c r="B226" s="63"/>
      <c r="C226" s="63"/>
      <c r="D226" s="63"/>
      <c r="E226" s="63"/>
      <c r="F226" s="85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6"/>
      <c r="AG226" s="63"/>
    </row>
    <row r="227" spans="1:33" ht="12.75" customHeight="1" x14ac:dyDescent="0.2">
      <c r="A227" s="63"/>
      <c r="B227" s="63"/>
      <c r="C227" s="63"/>
      <c r="D227" s="63"/>
      <c r="E227" s="63"/>
      <c r="F227" s="85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6"/>
      <c r="AG227" s="63"/>
    </row>
    <row r="228" spans="1:33" ht="12.75" customHeight="1" x14ac:dyDescent="0.2">
      <c r="A228" s="63"/>
      <c r="B228" s="63"/>
      <c r="C228" s="63"/>
      <c r="D228" s="63"/>
      <c r="E228" s="63"/>
      <c r="F228" s="85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6"/>
      <c r="AG228" s="63"/>
    </row>
    <row r="229" spans="1:33" ht="12.75" customHeight="1" x14ac:dyDescent="0.2">
      <c r="A229" s="63"/>
      <c r="B229" s="63"/>
      <c r="C229" s="63"/>
      <c r="D229" s="63"/>
      <c r="E229" s="63"/>
      <c r="F229" s="85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6"/>
      <c r="AG229" s="63"/>
    </row>
    <row r="230" spans="1:33" ht="12.75" customHeight="1" x14ac:dyDescent="0.2">
      <c r="A230" s="63"/>
      <c r="B230" s="63"/>
      <c r="C230" s="63"/>
      <c r="D230" s="63"/>
      <c r="E230" s="63"/>
      <c r="F230" s="85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6"/>
      <c r="AG230" s="63"/>
    </row>
    <row r="231" spans="1:33" ht="12.75" customHeight="1" x14ac:dyDescent="0.2">
      <c r="A231" s="63"/>
      <c r="B231" s="63"/>
      <c r="C231" s="63"/>
      <c r="D231" s="63"/>
      <c r="E231" s="63"/>
      <c r="F231" s="85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6"/>
      <c r="AG231" s="63"/>
    </row>
    <row r="232" spans="1:33" ht="12.75" customHeight="1" x14ac:dyDescent="0.2">
      <c r="A232" s="63"/>
      <c r="B232" s="63"/>
      <c r="C232" s="63"/>
      <c r="D232" s="63"/>
      <c r="E232" s="63"/>
      <c r="F232" s="85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6"/>
      <c r="AG232" s="63"/>
    </row>
    <row r="233" spans="1:33" ht="12.75" customHeight="1" x14ac:dyDescent="0.2">
      <c r="A233" s="63"/>
      <c r="B233" s="63"/>
      <c r="C233" s="63"/>
      <c r="D233" s="63"/>
      <c r="E233" s="63"/>
      <c r="F233" s="85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6"/>
      <c r="AG233" s="63"/>
    </row>
    <row r="234" spans="1:33" ht="12.75" customHeight="1" x14ac:dyDescent="0.2">
      <c r="A234" s="63"/>
      <c r="B234" s="63"/>
      <c r="C234" s="63"/>
      <c r="D234" s="63"/>
      <c r="E234" s="63"/>
      <c r="F234" s="85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6"/>
      <c r="AG234" s="63"/>
    </row>
    <row r="235" spans="1:33" ht="12.75" customHeight="1" x14ac:dyDescent="0.2">
      <c r="A235" s="63"/>
      <c r="B235" s="63"/>
      <c r="C235" s="63"/>
      <c r="D235" s="63"/>
      <c r="E235" s="63"/>
      <c r="F235" s="85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6"/>
      <c r="AG235" s="63"/>
    </row>
    <row r="236" spans="1:33" ht="12.75" customHeight="1" x14ac:dyDescent="0.2">
      <c r="A236" s="63"/>
      <c r="B236" s="63"/>
      <c r="C236" s="63"/>
      <c r="D236" s="63"/>
      <c r="E236" s="63"/>
      <c r="F236" s="85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6"/>
      <c r="AG236" s="63"/>
    </row>
    <row r="237" spans="1:33" ht="12.75" customHeight="1" x14ac:dyDescent="0.2">
      <c r="A237" s="63"/>
      <c r="B237" s="63"/>
      <c r="C237" s="63"/>
      <c r="D237" s="63"/>
      <c r="E237" s="63"/>
      <c r="F237" s="85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6"/>
      <c r="AG237" s="63"/>
    </row>
    <row r="238" spans="1:33" ht="12.75" customHeight="1" x14ac:dyDescent="0.2">
      <c r="A238" s="63"/>
      <c r="B238" s="63"/>
      <c r="C238" s="63"/>
      <c r="D238" s="63"/>
      <c r="E238" s="63"/>
      <c r="F238" s="85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6"/>
      <c r="AG238" s="63"/>
    </row>
    <row r="239" spans="1:33" ht="12.75" customHeight="1" x14ac:dyDescent="0.2">
      <c r="A239" s="63"/>
      <c r="B239" s="63"/>
      <c r="C239" s="63"/>
      <c r="D239" s="63"/>
      <c r="E239" s="63"/>
      <c r="F239" s="85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6"/>
      <c r="AG239" s="63"/>
    </row>
    <row r="240" spans="1:33" ht="12.75" customHeight="1" x14ac:dyDescent="0.2">
      <c r="A240" s="63"/>
      <c r="B240" s="63"/>
      <c r="C240" s="63"/>
      <c r="D240" s="63"/>
      <c r="E240" s="63"/>
      <c r="F240" s="85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6"/>
      <c r="AG240" s="63"/>
    </row>
    <row r="241" spans="1:33" ht="12.75" customHeight="1" x14ac:dyDescent="0.2">
      <c r="A241" s="63"/>
      <c r="B241" s="63"/>
      <c r="C241" s="63"/>
      <c r="D241" s="63"/>
      <c r="E241" s="63"/>
      <c r="F241" s="85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6"/>
      <c r="AG241" s="63"/>
    </row>
    <row r="242" spans="1:33" ht="12.75" customHeight="1" x14ac:dyDescent="0.2">
      <c r="A242" s="63"/>
      <c r="B242" s="63"/>
      <c r="C242" s="63"/>
      <c r="D242" s="63"/>
      <c r="E242" s="63"/>
      <c r="F242" s="85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6"/>
      <c r="AG242" s="63"/>
    </row>
    <row r="243" spans="1:33" ht="12.75" customHeight="1" x14ac:dyDescent="0.2">
      <c r="A243" s="63"/>
      <c r="B243" s="63"/>
      <c r="C243" s="63"/>
      <c r="D243" s="63"/>
      <c r="E243" s="63"/>
      <c r="F243" s="85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6"/>
      <c r="AG243" s="63"/>
    </row>
    <row r="244" spans="1:33" ht="12.75" customHeight="1" x14ac:dyDescent="0.2">
      <c r="A244" s="63"/>
      <c r="B244" s="63"/>
      <c r="C244" s="63"/>
      <c r="D244" s="63"/>
      <c r="E244" s="63"/>
      <c r="F244" s="85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6"/>
      <c r="AG244" s="63"/>
    </row>
    <row r="245" spans="1:33" ht="12.75" customHeight="1" x14ac:dyDescent="0.2">
      <c r="A245" s="63"/>
      <c r="B245" s="63"/>
      <c r="C245" s="63"/>
      <c r="D245" s="63"/>
      <c r="E245" s="63"/>
      <c r="F245" s="85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6"/>
      <c r="AG245" s="63"/>
    </row>
    <row r="246" spans="1:33" ht="12.75" customHeight="1" x14ac:dyDescent="0.2">
      <c r="A246" s="63"/>
      <c r="B246" s="63"/>
      <c r="C246" s="63"/>
      <c r="D246" s="63"/>
      <c r="E246" s="63"/>
      <c r="F246" s="85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6"/>
      <c r="AG246" s="63"/>
    </row>
    <row r="247" spans="1:33" ht="12.75" customHeight="1" x14ac:dyDescent="0.2">
      <c r="A247" s="63"/>
      <c r="B247" s="63"/>
      <c r="C247" s="63"/>
      <c r="D247" s="63"/>
      <c r="E247" s="63"/>
      <c r="F247" s="85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6"/>
      <c r="AG247" s="63"/>
    </row>
    <row r="248" spans="1:33" ht="12.75" customHeight="1" x14ac:dyDescent="0.2">
      <c r="A248" s="63"/>
      <c r="B248" s="63"/>
      <c r="C248" s="63"/>
      <c r="D248" s="63"/>
      <c r="E248" s="63"/>
      <c r="F248" s="85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6"/>
      <c r="AG248" s="63"/>
    </row>
    <row r="249" spans="1:33" ht="12.75" customHeight="1" x14ac:dyDescent="0.2">
      <c r="A249" s="63"/>
      <c r="B249" s="63"/>
      <c r="C249" s="63"/>
      <c r="D249" s="63"/>
      <c r="E249" s="63"/>
      <c r="F249" s="85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6"/>
      <c r="AG249" s="63"/>
    </row>
    <row r="250" spans="1:33" ht="12.75" customHeight="1" x14ac:dyDescent="0.2">
      <c r="A250" s="63"/>
      <c r="B250" s="63"/>
      <c r="C250" s="63"/>
      <c r="D250" s="63"/>
      <c r="E250" s="63"/>
      <c r="F250" s="85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6"/>
      <c r="AG250" s="63"/>
    </row>
    <row r="251" spans="1:33" ht="12.75" customHeight="1" x14ac:dyDescent="0.2">
      <c r="A251" s="63"/>
      <c r="B251" s="63"/>
      <c r="C251" s="63"/>
      <c r="D251" s="63"/>
      <c r="E251" s="63"/>
      <c r="F251" s="85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6"/>
      <c r="AG251" s="63"/>
    </row>
    <row r="252" spans="1:33" ht="12.75" customHeight="1" x14ac:dyDescent="0.2">
      <c r="A252" s="63"/>
      <c r="B252" s="63"/>
      <c r="C252" s="63"/>
      <c r="D252" s="63"/>
      <c r="E252" s="63"/>
      <c r="F252" s="85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6"/>
      <c r="AG252" s="63"/>
    </row>
    <row r="253" spans="1:33" ht="12.75" customHeight="1" x14ac:dyDescent="0.2">
      <c r="A253" s="63"/>
      <c r="B253" s="63"/>
      <c r="C253" s="63"/>
      <c r="D253" s="63"/>
      <c r="E253" s="63"/>
      <c r="F253" s="85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6"/>
      <c r="AG253" s="63"/>
    </row>
    <row r="254" spans="1:33" ht="12.75" customHeight="1" x14ac:dyDescent="0.2">
      <c r="A254" s="63"/>
      <c r="B254" s="63"/>
      <c r="C254" s="63"/>
      <c r="D254" s="63"/>
      <c r="E254" s="63"/>
      <c r="F254" s="85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6"/>
      <c r="AG254" s="63"/>
    </row>
    <row r="255" spans="1:33" ht="12.75" customHeight="1" x14ac:dyDescent="0.2">
      <c r="A255" s="63"/>
      <c r="B255" s="63"/>
      <c r="C255" s="63"/>
      <c r="D255" s="63"/>
      <c r="E255" s="63"/>
      <c r="F255" s="85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6"/>
      <c r="AG255" s="63"/>
    </row>
    <row r="256" spans="1:33" ht="12.75" customHeight="1" x14ac:dyDescent="0.2">
      <c r="A256" s="63"/>
      <c r="B256" s="63"/>
      <c r="C256" s="63"/>
      <c r="D256" s="63"/>
      <c r="E256" s="63"/>
      <c r="F256" s="85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6"/>
      <c r="AG256" s="63"/>
    </row>
    <row r="257" spans="1:33" ht="12.75" customHeight="1" x14ac:dyDescent="0.2">
      <c r="A257" s="63"/>
      <c r="B257" s="63"/>
      <c r="C257" s="63"/>
      <c r="D257" s="63"/>
      <c r="E257" s="63"/>
      <c r="F257" s="85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6"/>
      <c r="AG257" s="63"/>
    </row>
    <row r="258" spans="1:33" ht="12.75" customHeight="1" x14ac:dyDescent="0.2">
      <c r="A258" s="63"/>
      <c r="B258" s="63"/>
      <c r="C258" s="63"/>
      <c r="D258" s="63"/>
      <c r="E258" s="63"/>
      <c r="F258" s="85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6"/>
      <c r="AG258" s="63"/>
    </row>
    <row r="259" spans="1:33" ht="12.75" customHeight="1" x14ac:dyDescent="0.2">
      <c r="A259" s="63"/>
      <c r="B259" s="63"/>
      <c r="C259" s="63"/>
      <c r="D259" s="63"/>
      <c r="E259" s="63"/>
      <c r="F259" s="85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6"/>
      <c r="AG259" s="63"/>
    </row>
    <row r="260" spans="1:33" ht="12.75" customHeight="1" x14ac:dyDescent="0.2">
      <c r="A260" s="63"/>
      <c r="B260" s="63"/>
      <c r="C260" s="63"/>
      <c r="D260" s="63"/>
      <c r="E260" s="63"/>
      <c r="F260" s="85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6"/>
      <c r="AG260" s="63"/>
    </row>
    <row r="261" spans="1:33" ht="12.75" customHeight="1" x14ac:dyDescent="0.2">
      <c r="A261" s="63"/>
      <c r="B261" s="63"/>
      <c r="C261" s="63"/>
      <c r="D261" s="63"/>
      <c r="E261" s="63"/>
      <c r="F261" s="85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6"/>
      <c r="AG261" s="63"/>
    </row>
    <row r="262" spans="1:33" ht="12.75" customHeight="1" x14ac:dyDescent="0.2">
      <c r="A262" s="63"/>
      <c r="B262" s="63"/>
      <c r="C262" s="63"/>
      <c r="D262" s="63"/>
      <c r="E262" s="63"/>
      <c r="F262" s="85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6"/>
      <c r="AG262" s="63"/>
    </row>
    <row r="263" spans="1:33" ht="12.75" customHeight="1" x14ac:dyDescent="0.2">
      <c r="A263" s="63"/>
      <c r="B263" s="63"/>
      <c r="C263" s="63"/>
      <c r="D263" s="63"/>
      <c r="E263" s="63"/>
      <c r="F263" s="85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6"/>
      <c r="AG263" s="63"/>
    </row>
    <row r="264" spans="1:33" ht="12.75" customHeight="1" x14ac:dyDescent="0.2">
      <c r="A264" s="63"/>
      <c r="B264" s="63"/>
      <c r="C264" s="63"/>
      <c r="D264" s="63"/>
      <c r="E264" s="63"/>
      <c r="F264" s="85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6"/>
      <c r="AG264" s="63"/>
    </row>
    <row r="265" spans="1:33" ht="12.75" customHeight="1" x14ac:dyDescent="0.2">
      <c r="A265" s="63"/>
      <c r="B265" s="63"/>
      <c r="C265" s="63"/>
      <c r="D265" s="63"/>
      <c r="E265" s="63"/>
      <c r="F265" s="85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6"/>
      <c r="AG265" s="63"/>
    </row>
    <row r="266" spans="1:33" ht="12.75" customHeight="1" x14ac:dyDescent="0.2">
      <c r="A266" s="63"/>
      <c r="B266" s="63"/>
      <c r="C266" s="63"/>
      <c r="D266" s="63"/>
      <c r="E266" s="63"/>
      <c r="F266" s="85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6"/>
      <c r="AG266" s="63"/>
    </row>
    <row r="267" spans="1:33" ht="12.75" customHeight="1" x14ac:dyDescent="0.2">
      <c r="A267" s="63"/>
      <c r="B267" s="63"/>
      <c r="C267" s="63"/>
      <c r="D267" s="63"/>
      <c r="E267" s="63"/>
      <c r="F267" s="85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6"/>
      <c r="AG267" s="63"/>
    </row>
    <row r="268" spans="1:33" ht="12.75" customHeight="1" x14ac:dyDescent="0.2">
      <c r="A268" s="63"/>
      <c r="B268" s="63"/>
      <c r="C268" s="63"/>
      <c r="D268" s="63"/>
      <c r="E268" s="63"/>
      <c r="F268" s="85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6"/>
      <c r="AG268" s="63"/>
    </row>
    <row r="269" spans="1:33" ht="12.75" customHeight="1" x14ac:dyDescent="0.2">
      <c r="A269" s="63"/>
      <c r="B269" s="63"/>
      <c r="C269" s="63"/>
      <c r="D269" s="63"/>
      <c r="E269" s="63"/>
      <c r="F269" s="85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6"/>
      <c r="AG269" s="63"/>
    </row>
    <row r="270" spans="1:33" ht="12.75" customHeight="1" x14ac:dyDescent="0.2">
      <c r="A270" s="63"/>
      <c r="B270" s="63"/>
      <c r="C270" s="63"/>
      <c r="D270" s="63"/>
      <c r="E270" s="63"/>
      <c r="F270" s="85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6"/>
      <c r="AG270" s="63"/>
    </row>
    <row r="271" spans="1:33" ht="12.75" customHeight="1" x14ac:dyDescent="0.2">
      <c r="A271" s="63"/>
      <c r="B271" s="63"/>
      <c r="C271" s="63"/>
      <c r="D271" s="63"/>
      <c r="E271" s="63"/>
      <c r="F271" s="85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6"/>
      <c r="AG271" s="63"/>
    </row>
    <row r="272" spans="1:33" ht="12.75" customHeight="1" x14ac:dyDescent="0.2">
      <c r="A272" s="63"/>
      <c r="B272" s="63"/>
      <c r="C272" s="63"/>
      <c r="D272" s="63"/>
      <c r="E272" s="63"/>
      <c r="F272" s="85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6"/>
      <c r="AG272" s="63"/>
    </row>
    <row r="273" spans="1:33" ht="12.75" customHeight="1" x14ac:dyDescent="0.2">
      <c r="A273" s="63"/>
      <c r="B273" s="63"/>
      <c r="C273" s="63"/>
      <c r="D273" s="63"/>
      <c r="E273" s="63"/>
      <c r="F273" s="85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6"/>
      <c r="AG273" s="63"/>
    </row>
    <row r="274" spans="1:33" ht="12.75" customHeight="1" x14ac:dyDescent="0.2">
      <c r="A274" s="63"/>
      <c r="B274" s="63"/>
      <c r="C274" s="63"/>
      <c r="D274" s="63"/>
      <c r="E274" s="63"/>
      <c r="F274" s="85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6"/>
      <c r="AG274" s="63"/>
    </row>
    <row r="275" spans="1:33" ht="12.75" customHeight="1" x14ac:dyDescent="0.2">
      <c r="A275" s="63"/>
      <c r="B275" s="63"/>
      <c r="C275" s="63"/>
      <c r="D275" s="63"/>
      <c r="E275" s="63"/>
      <c r="F275" s="85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6"/>
      <c r="AG275" s="63"/>
    </row>
    <row r="276" spans="1:33" ht="12.75" customHeight="1" x14ac:dyDescent="0.2">
      <c r="A276" s="63"/>
      <c r="B276" s="63"/>
      <c r="C276" s="63"/>
      <c r="D276" s="63"/>
      <c r="E276" s="63"/>
      <c r="F276" s="85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6"/>
      <c r="AG276" s="63"/>
    </row>
    <row r="277" spans="1:33" ht="12.75" customHeight="1" x14ac:dyDescent="0.2">
      <c r="A277" s="63"/>
      <c r="B277" s="63"/>
      <c r="C277" s="63"/>
      <c r="D277" s="63"/>
      <c r="E277" s="63"/>
      <c r="F277" s="85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6"/>
      <c r="AG277" s="63"/>
    </row>
    <row r="278" spans="1:33" ht="12.75" customHeight="1" x14ac:dyDescent="0.2">
      <c r="A278" s="63"/>
      <c r="B278" s="63"/>
      <c r="C278" s="63"/>
      <c r="D278" s="63"/>
      <c r="E278" s="63"/>
      <c r="F278" s="85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6"/>
      <c r="AG278" s="63"/>
    </row>
    <row r="279" spans="1:33" ht="12.75" customHeight="1" x14ac:dyDescent="0.2">
      <c r="A279" s="63"/>
      <c r="B279" s="63"/>
      <c r="C279" s="63"/>
      <c r="D279" s="63"/>
      <c r="E279" s="63"/>
      <c r="F279" s="85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6"/>
      <c r="AG279" s="63"/>
    </row>
    <row r="280" spans="1:33" ht="12.75" customHeight="1" x14ac:dyDescent="0.2">
      <c r="A280" s="63"/>
      <c r="B280" s="63"/>
      <c r="C280" s="63"/>
      <c r="D280" s="63"/>
      <c r="E280" s="63"/>
      <c r="F280" s="85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6"/>
      <c r="AG280" s="63"/>
    </row>
    <row r="281" spans="1:33" ht="12.75" customHeight="1" x14ac:dyDescent="0.2">
      <c r="A281" s="63"/>
      <c r="B281" s="63"/>
      <c r="C281" s="63"/>
      <c r="D281" s="63"/>
      <c r="E281" s="63"/>
      <c r="F281" s="85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6"/>
      <c r="AG281" s="63"/>
    </row>
    <row r="282" spans="1:33" ht="12.75" customHeight="1" x14ac:dyDescent="0.2">
      <c r="A282" s="63"/>
      <c r="B282" s="63"/>
      <c r="C282" s="63"/>
      <c r="D282" s="63"/>
      <c r="E282" s="63"/>
      <c r="F282" s="85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6"/>
      <c r="AG282" s="63"/>
    </row>
    <row r="283" spans="1:33" ht="12.75" customHeight="1" x14ac:dyDescent="0.2">
      <c r="A283" s="63"/>
      <c r="B283" s="63"/>
      <c r="C283" s="63"/>
      <c r="D283" s="63"/>
      <c r="E283" s="63"/>
      <c r="F283" s="85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6"/>
      <c r="AG283" s="63"/>
    </row>
    <row r="284" spans="1:33" ht="12.75" customHeight="1" x14ac:dyDescent="0.2">
      <c r="A284" s="63"/>
      <c r="B284" s="63"/>
      <c r="C284" s="63"/>
      <c r="D284" s="63"/>
      <c r="E284" s="63"/>
      <c r="F284" s="85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6"/>
      <c r="AG284" s="63"/>
    </row>
    <row r="285" spans="1:33" ht="12.75" customHeight="1" x14ac:dyDescent="0.2">
      <c r="A285" s="63"/>
      <c r="B285" s="63"/>
      <c r="C285" s="63"/>
      <c r="D285" s="63"/>
      <c r="E285" s="63"/>
      <c r="F285" s="85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6"/>
      <c r="AG285" s="63"/>
    </row>
    <row r="286" spans="1:33" ht="12.75" customHeight="1" x14ac:dyDescent="0.2">
      <c r="A286" s="63"/>
      <c r="B286" s="63"/>
      <c r="C286" s="63"/>
      <c r="D286" s="63"/>
      <c r="E286" s="63"/>
      <c r="F286" s="85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6"/>
      <c r="AG286" s="63"/>
    </row>
    <row r="287" spans="1:33" ht="12.75" customHeight="1" x14ac:dyDescent="0.2">
      <c r="A287" s="63"/>
      <c r="B287" s="63"/>
      <c r="C287" s="63"/>
      <c r="D287" s="63"/>
      <c r="E287" s="63"/>
      <c r="F287" s="85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6"/>
      <c r="AG287" s="63"/>
    </row>
    <row r="288" spans="1:33" ht="12.75" customHeight="1" x14ac:dyDescent="0.2">
      <c r="A288" s="63"/>
      <c r="B288" s="63"/>
      <c r="C288" s="63"/>
      <c r="D288" s="63"/>
      <c r="E288" s="63"/>
      <c r="F288" s="85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6"/>
      <c r="AG288" s="63"/>
    </row>
    <row r="289" spans="1:33" ht="12.75" customHeight="1" x14ac:dyDescent="0.2">
      <c r="A289" s="63"/>
      <c r="B289" s="63"/>
      <c r="C289" s="63"/>
      <c r="D289" s="63"/>
      <c r="E289" s="63"/>
      <c r="F289" s="85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6"/>
      <c r="AG289" s="63"/>
    </row>
    <row r="290" spans="1:33" ht="12.75" customHeight="1" x14ac:dyDescent="0.2">
      <c r="A290" s="63"/>
      <c r="B290" s="63"/>
      <c r="C290" s="63"/>
      <c r="D290" s="63"/>
      <c r="E290" s="63"/>
      <c r="F290" s="85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6"/>
      <c r="AG290" s="63"/>
    </row>
    <row r="291" spans="1:33" ht="12.75" customHeight="1" x14ac:dyDescent="0.2">
      <c r="A291" s="63"/>
      <c r="B291" s="63"/>
      <c r="C291" s="63"/>
      <c r="D291" s="63"/>
      <c r="E291" s="63"/>
      <c r="F291" s="85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6"/>
      <c r="AG291" s="63"/>
    </row>
    <row r="292" spans="1:33" ht="12.75" customHeight="1" x14ac:dyDescent="0.2">
      <c r="A292" s="63"/>
      <c r="B292" s="63"/>
      <c r="C292" s="63"/>
      <c r="D292" s="63"/>
      <c r="E292" s="63"/>
      <c r="F292" s="85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6"/>
      <c r="AG292" s="63"/>
    </row>
    <row r="293" spans="1:33" ht="12.75" customHeight="1" x14ac:dyDescent="0.2">
      <c r="A293" s="63"/>
      <c r="B293" s="63"/>
      <c r="C293" s="63"/>
      <c r="D293" s="63"/>
      <c r="E293" s="63"/>
      <c r="F293" s="85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6"/>
      <c r="AG293" s="63"/>
    </row>
    <row r="294" spans="1:33" ht="12.75" customHeight="1" x14ac:dyDescent="0.2">
      <c r="A294" s="63"/>
      <c r="B294" s="63"/>
      <c r="C294" s="63"/>
      <c r="D294" s="63"/>
      <c r="E294" s="63"/>
      <c r="F294" s="85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6"/>
      <c r="AG294" s="63"/>
    </row>
    <row r="295" spans="1:33" ht="12.75" customHeight="1" x14ac:dyDescent="0.2">
      <c r="A295" s="63"/>
      <c r="B295" s="63"/>
      <c r="C295" s="63"/>
      <c r="D295" s="63"/>
      <c r="E295" s="63"/>
      <c r="F295" s="85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6"/>
      <c r="AG295" s="63"/>
    </row>
    <row r="296" spans="1:33" ht="12.75" customHeight="1" x14ac:dyDescent="0.2">
      <c r="A296" s="63"/>
      <c r="B296" s="63"/>
      <c r="C296" s="63"/>
      <c r="D296" s="63"/>
      <c r="E296" s="63"/>
      <c r="F296" s="85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6"/>
      <c r="AG296" s="63"/>
    </row>
    <row r="297" spans="1:33" ht="12.75" customHeight="1" x14ac:dyDescent="0.2">
      <c r="A297" s="63"/>
      <c r="B297" s="63"/>
      <c r="C297" s="63"/>
      <c r="D297" s="63"/>
      <c r="E297" s="63"/>
      <c r="F297" s="85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6"/>
      <c r="AG297" s="63"/>
    </row>
    <row r="298" spans="1:33" ht="12.75" customHeight="1" x14ac:dyDescent="0.2">
      <c r="A298" s="63"/>
      <c r="B298" s="63"/>
      <c r="C298" s="63"/>
      <c r="D298" s="63"/>
      <c r="E298" s="63"/>
      <c r="F298" s="85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6"/>
      <c r="AG298" s="63"/>
    </row>
    <row r="299" spans="1:33" ht="12.75" customHeight="1" x14ac:dyDescent="0.2">
      <c r="A299" s="63"/>
      <c r="B299" s="63"/>
      <c r="C299" s="63"/>
      <c r="D299" s="63"/>
      <c r="E299" s="63"/>
      <c r="F299" s="85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6"/>
      <c r="AG299" s="63"/>
    </row>
    <row r="300" spans="1:33" ht="12.75" customHeight="1" x14ac:dyDescent="0.2">
      <c r="A300" s="63"/>
      <c r="B300" s="63"/>
      <c r="C300" s="63"/>
      <c r="D300" s="63"/>
      <c r="E300" s="63"/>
      <c r="F300" s="85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6"/>
      <c r="AG300" s="63"/>
    </row>
    <row r="301" spans="1:33" ht="12.75" customHeight="1" x14ac:dyDescent="0.2">
      <c r="A301" s="63"/>
      <c r="B301" s="63"/>
      <c r="C301" s="63"/>
      <c r="D301" s="63"/>
      <c r="E301" s="63"/>
      <c r="F301" s="85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6"/>
      <c r="AG301" s="63"/>
    </row>
    <row r="302" spans="1:33" ht="12.75" customHeight="1" x14ac:dyDescent="0.2">
      <c r="A302" s="63"/>
      <c r="B302" s="63"/>
      <c r="C302" s="63"/>
      <c r="D302" s="63"/>
      <c r="E302" s="63"/>
      <c r="F302" s="85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6"/>
      <c r="AG302" s="63"/>
    </row>
    <row r="303" spans="1:33" ht="12.75" customHeight="1" x14ac:dyDescent="0.2">
      <c r="A303" s="63"/>
      <c r="B303" s="63"/>
      <c r="C303" s="63"/>
      <c r="D303" s="63"/>
      <c r="E303" s="63"/>
      <c r="F303" s="85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6"/>
      <c r="AG303" s="63"/>
    </row>
    <row r="304" spans="1:33" ht="12.75" customHeight="1" x14ac:dyDescent="0.2">
      <c r="A304" s="63"/>
      <c r="B304" s="63"/>
      <c r="C304" s="63"/>
      <c r="D304" s="63"/>
      <c r="E304" s="63"/>
      <c r="F304" s="85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6"/>
      <c r="AG304" s="63"/>
    </row>
    <row r="305" spans="1:33" ht="12.75" customHeight="1" x14ac:dyDescent="0.2">
      <c r="A305" s="63"/>
      <c r="B305" s="63"/>
      <c r="C305" s="63"/>
      <c r="D305" s="63"/>
      <c r="E305" s="63"/>
      <c r="F305" s="85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6"/>
      <c r="AG305" s="63"/>
    </row>
    <row r="306" spans="1:33" ht="12.75" customHeight="1" x14ac:dyDescent="0.2">
      <c r="A306" s="63"/>
      <c r="B306" s="63"/>
      <c r="C306" s="63"/>
      <c r="D306" s="63"/>
      <c r="E306" s="63"/>
      <c r="F306" s="85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6"/>
      <c r="AG306" s="63"/>
    </row>
    <row r="307" spans="1:33" ht="12.75" customHeight="1" x14ac:dyDescent="0.2">
      <c r="A307" s="63"/>
      <c r="B307" s="63"/>
      <c r="C307" s="63"/>
      <c r="D307" s="63"/>
      <c r="E307" s="63"/>
      <c r="F307" s="85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6"/>
      <c r="AG307" s="63"/>
    </row>
    <row r="308" spans="1:33" ht="12.75" customHeight="1" x14ac:dyDescent="0.2">
      <c r="A308" s="63"/>
      <c r="B308" s="63"/>
      <c r="C308" s="63"/>
      <c r="D308" s="63"/>
      <c r="E308" s="63"/>
      <c r="F308" s="85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6"/>
      <c r="AG308" s="63"/>
    </row>
    <row r="309" spans="1:33" ht="12.75" customHeight="1" x14ac:dyDescent="0.2">
      <c r="A309" s="63"/>
      <c r="B309" s="63"/>
      <c r="C309" s="63"/>
      <c r="D309" s="63"/>
      <c r="E309" s="63"/>
      <c r="F309" s="85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6"/>
      <c r="AG309" s="63"/>
    </row>
    <row r="310" spans="1:33" ht="12.75" customHeight="1" x14ac:dyDescent="0.2">
      <c r="A310" s="63"/>
      <c r="B310" s="63"/>
      <c r="C310" s="63"/>
      <c r="D310" s="63"/>
      <c r="E310" s="63"/>
      <c r="F310" s="85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6"/>
      <c r="AG310" s="63"/>
    </row>
    <row r="311" spans="1:33" ht="12.75" customHeight="1" x14ac:dyDescent="0.2">
      <c r="A311" s="63"/>
      <c r="B311" s="63"/>
      <c r="C311" s="63"/>
      <c r="D311" s="63"/>
      <c r="E311" s="63"/>
      <c r="F311" s="85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6"/>
      <c r="AG311" s="63"/>
    </row>
    <row r="312" spans="1:33" ht="12.75" customHeight="1" x14ac:dyDescent="0.2">
      <c r="A312" s="63"/>
      <c r="B312" s="63"/>
      <c r="C312" s="63"/>
      <c r="D312" s="63"/>
      <c r="E312" s="63"/>
      <c r="F312" s="85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6"/>
      <c r="AG312" s="63"/>
    </row>
    <row r="313" spans="1:33" ht="12.75" customHeight="1" x14ac:dyDescent="0.2">
      <c r="A313" s="63"/>
      <c r="B313" s="63"/>
      <c r="C313" s="63"/>
      <c r="D313" s="63"/>
      <c r="E313" s="63"/>
      <c r="F313" s="85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6"/>
      <c r="AG313" s="63"/>
    </row>
    <row r="314" spans="1:33" ht="12.75" customHeight="1" x14ac:dyDescent="0.2">
      <c r="A314" s="63"/>
      <c r="B314" s="63"/>
      <c r="C314" s="63"/>
      <c r="D314" s="63"/>
      <c r="E314" s="63"/>
      <c r="F314" s="85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6"/>
      <c r="AG314" s="63"/>
    </row>
    <row r="315" spans="1:33" ht="12.75" customHeight="1" x14ac:dyDescent="0.2">
      <c r="A315" s="63"/>
      <c r="B315" s="63"/>
      <c r="C315" s="63"/>
      <c r="D315" s="63"/>
      <c r="E315" s="63"/>
      <c r="F315" s="85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6"/>
      <c r="AG315" s="63"/>
    </row>
    <row r="316" spans="1:33" ht="12.75" customHeight="1" x14ac:dyDescent="0.2">
      <c r="A316" s="63"/>
      <c r="B316" s="63"/>
      <c r="C316" s="63"/>
      <c r="D316" s="63"/>
      <c r="E316" s="63"/>
      <c r="F316" s="85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6"/>
      <c r="AG316" s="63"/>
    </row>
    <row r="317" spans="1:33" ht="12.75" customHeight="1" x14ac:dyDescent="0.2">
      <c r="A317" s="63"/>
      <c r="B317" s="63"/>
      <c r="C317" s="63"/>
      <c r="D317" s="63"/>
      <c r="E317" s="63"/>
      <c r="F317" s="85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6"/>
      <c r="AG317" s="63"/>
    </row>
    <row r="318" spans="1:33" ht="12.75" customHeight="1" x14ac:dyDescent="0.2">
      <c r="A318" s="63"/>
      <c r="B318" s="63"/>
      <c r="C318" s="63"/>
      <c r="D318" s="63"/>
      <c r="E318" s="63"/>
      <c r="F318" s="85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6"/>
      <c r="AG318" s="63"/>
    </row>
    <row r="319" spans="1:33" ht="12.75" customHeight="1" x14ac:dyDescent="0.2">
      <c r="A319" s="63"/>
      <c r="B319" s="63"/>
      <c r="C319" s="63"/>
      <c r="D319" s="63"/>
      <c r="E319" s="63"/>
      <c r="F319" s="85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6"/>
      <c r="AG319" s="63"/>
    </row>
    <row r="320" spans="1:33" ht="12.75" customHeight="1" x14ac:dyDescent="0.2">
      <c r="A320" s="63"/>
      <c r="B320" s="63"/>
      <c r="C320" s="63"/>
      <c r="D320" s="63"/>
      <c r="E320" s="63"/>
      <c r="F320" s="85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6"/>
      <c r="AG320" s="63"/>
    </row>
    <row r="321" spans="1:33" ht="12.75" customHeight="1" x14ac:dyDescent="0.2">
      <c r="A321" s="63"/>
      <c r="B321" s="63"/>
      <c r="C321" s="63"/>
      <c r="D321" s="63"/>
      <c r="E321" s="63"/>
      <c r="F321" s="85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6"/>
      <c r="AG321" s="63"/>
    </row>
    <row r="322" spans="1:33" ht="12.75" customHeight="1" x14ac:dyDescent="0.2">
      <c r="A322" s="63"/>
      <c r="B322" s="63"/>
      <c r="C322" s="63"/>
      <c r="D322" s="63"/>
      <c r="E322" s="63"/>
      <c r="F322" s="85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6"/>
      <c r="AG322" s="63"/>
    </row>
    <row r="323" spans="1:33" ht="12.75" customHeight="1" x14ac:dyDescent="0.2">
      <c r="A323" s="63"/>
      <c r="B323" s="63"/>
      <c r="C323" s="63"/>
      <c r="D323" s="63"/>
      <c r="E323" s="63"/>
      <c r="F323" s="85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6"/>
      <c r="AG323" s="63"/>
    </row>
    <row r="324" spans="1:33" ht="12.75" customHeight="1" x14ac:dyDescent="0.2">
      <c r="A324" s="63"/>
      <c r="B324" s="63"/>
      <c r="C324" s="63"/>
      <c r="D324" s="63"/>
      <c r="E324" s="63"/>
      <c r="F324" s="85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6"/>
      <c r="AG324" s="63"/>
    </row>
    <row r="325" spans="1:33" ht="12.75" customHeight="1" x14ac:dyDescent="0.2">
      <c r="A325" s="63"/>
      <c r="B325" s="63"/>
      <c r="C325" s="63"/>
      <c r="D325" s="63"/>
      <c r="E325" s="63"/>
      <c r="F325" s="85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6"/>
      <c r="AG325" s="63"/>
    </row>
    <row r="326" spans="1:33" ht="12.75" customHeight="1" x14ac:dyDescent="0.2">
      <c r="A326" s="63"/>
      <c r="B326" s="63"/>
      <c r="C326" s="63"/>
      <c r="D326" s="63"/>
      <c r="E326" s="63"/>
      <c r="F326" s="85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6"/>
      <c r="AG326" s="63"/>
    </row>
    <row r="327" spans="1:33" ht="12.75" customHeight="1" x14ac:dyDescent="0.2">
      <c r="A327" s="63"/>
      <c r="B327" s="63"/>
      <c r="C327" s="63"/>
      <c r="D327" s="63"/>
      <c r="E327" s="63"/>
      <c r="F327" s="85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6"/>
      <c r="AG327" s="63"/>
    </row>
    <row r="328" spans="1:33" ht="12.75" customHeight="1" x14ac:dyDescent="0.2">
      <c r="A328" s="63"/>
      <c r="B328" s="63"/>
      <c r="C328" s="63"/>
      <c r="D328" s="63"/>
      <c r="E328" s="63"/>
      <c r="F328" s="85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6"/>
      <c r="AG328" s="63"/>
    </row>
    <row r="329" spans="1:33" ht="12.75" customHeight="1" x14ac:dyDescent="0.2">
      <c r="A329" s="63"/>
      <c r="B329" s="63"/>
      <c r="C329" s="63"/>
      <c r="D329" s="63"/>
      <c r="E329" s="63"/>
      <c r="F329" s="85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6"/>
      <c r="AG329" s="63"/>
    </row>
    <row r="330" spans="1:33" ht="12.75" customHeight="1" x14ac:dyDescent="0.2">
      <c r="A330" s="63"/>
      <c r="B330" s="63"/>
      <c r="C330" s="63"/>
      <c r="D330" s="63"/>
      <c r="E330" s="63"/>
      <c r="F330" s="85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6"/>
      <c r="AG330" s="63"/>
    </row>
    <row r="331" spans="1:33" ht="12.75" customHeight="1" x14ac:dyDescent="0.2">
      <c r="A331" s="63"/>
      <c r="B331" s="63"/>
      <c r="C331" s="63"/>
      <c r="D331" s="63"/>
      <c r="E331" s="63"/>
      <c r="F331" s="85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6"/>
      <c r="AG331" s="63"/>
    </row>
    <row r="332" spans="1:33" ht="12.75" customHeight="1" x14ac:dyDescent="0.2">
      <c r="A332" s="63"/>
      <c r="B332" s="63"/>
      <c r="C332" s="63"/>
      <c r="D332" s="63"/>
      <c r="E332" s="63"/>
      <c r="F332" s="85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6"/>
      <c r="AG332" s="63"/>
    </row>
    <row r="333" spans="1:33" ht="12.75" customHeight="1" x14ac:dyDescent="0.2">
      <c r="A333" s="63"/>
      <c r="B333" s="63"/>
      <c r="C333" s="63"/>
      <c r="D333" s="63"/>
      <c r="E333" s="63"/>
      <c r="F333" s="85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6"/>
      <c r="AG333" s="63"/>
    </row>
    <row r="334" spans="1:33" ht="12.75" customHeight="1" x14ac:dyDescent="0.2">
      <c r="A334" s="63"/>
      <c r="B334" s="63"/>
      <c r="C334" s="63"/>
      <c r="D334" s="63"/>
      <c r="E334" s="63"/>
      <c r="F334" s="85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6"/>
      <c r="AG334" s="63"/>
    </row>
    <row r="335" spans="1:33" ht="12.75" customHeight="1" x14ac:dyDescent="0.2">
      <c r="A335" s="63"/>
      <c r="B335" s="63"/>
      <c r="C335" s="63"/>
      <c r="D335" s="63"/>
      <c r="E335" s="63"/>
      <c r="F335" s="85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6"/>
      <c r="AG335" s="63"/>
    </row>
    <row r="336" spans="1:33" ht="12.75" customHeight="1" x14ac:dyDescent="0.2">
      <c r="A336" s="63"/>
      <c r="B336" s="63"/>
      <c r="C336" s="63"/>
      <c r="D336" s="63"/>
      <c r="E336" s="63"/>
      <c r="F336" s="85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6"/>
      <c r="AG336" s="63"/>
    </row>
    <row r="337" spans="1:33" ht="12.75" customHeight="1" x14ac:dyDescent="0.2">
      <c r="A337" s="63"/>
      <c r="B337" s="63"/>
      <c r="C337" s="63"/>
      <c r="D337" s="63"/>
      <c r="E337" s="63"/>
      <c r="F337" s="85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6"/>
      <c r="AG337" s="63"/>
    </row>
    <row r="338" spans="1:33" ht="12.75" customHeight="1" x14ac:dyDescent="0.2">
      <c r="A338" s="63"/>
      <c r="B338" s="63"/>
      <c r="C338" s="63"/>
      <c r="D338" s="63"/>
      <c r="E338" s="63"/>
      <c r="F338" s="85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6"/>
      <c r="AG338" s="63"/>
    </row>
    <row r="339" spans="1:33" ht="12.75" customHeight="1" x14ac:dyDescent="0.2">
      <c r="A339" s="63"/>
      <c r="B339" s="63"/>
      <c r="C339" s="63"/>
      <c r="D339" s="63"/>
      <c r="E339" s="63"/>
      <c r="F339" s="85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6"/>
      <c r="AG339" s="63"/>
    </row>
    <row r="340" spans="1:33" ht="12.75" customHeight="1" x14ac:dyDescent="0.2">
      <c r="A340" s="63"/>
      <c r="B340" s="63"/>
      <c r="C340" s="63"/>
      <c r="D340" s="63"/>
      <c r="E340" s="63"/>
      <c r="F340" s="85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6"/>
      <c r="AG340" s="63"/>
    </row>
    <row r="341" spans="1:33" ht="12.75" customHeight="1" x14ac:dyDescent="0.2">
      <c r="A341" s="63"/>
      <c r="B341" s="63"/>
      <c r="C341" s="63"/>
      <c r="D341" s="63"/>
      <c r="E341" s="63"/>
      <c r="F341" s="85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6"/>
      <c r="AG341" s="63"/>
    </row>
    <row r="342" spans="1:33" ht="12.75" customHeight="1" x14ac:dyDescent="0.2">
      <c r="A342" s="63"/>
      <c r="B342" s="63"/>
      <c r="C342" s="63"/>
      <c r="D342" s="63"/>
      <c r="E342" s="63"/>
      <c r="F342" s="85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6"/>
      <c r="AG342" s="63"/>
    </row>
    <row r="343" spans="1:33" ht="12.75" customHeight="1" x14ac:dyDescent="0.2">
      <c r="A343" s="63"/>
      <c r="B343" s="63"/>
      <c r="C343" s="63"/>
      <c r="D343" s="63"/>
      <c r="E343" s="63"/>
      <c r="F343" s="85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6"/>
      <c r="AG343" s="63"/>
    </row>
    <row r="344" spans="1:33" ht="12.75" customHeight="1" x14ac:dyDescent="0.2">
      <c r="A344" s="63"/>
      <c r="B344" s="63"/>
      <c r="C344" s="63"/>
      <c r="D344" s="63"/>
      <c r="E344" s="63"/>
      <c r="F344" s="85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6"/>
      <c r="AG344" s="63"/>
    </row>
    <row r="345" spans="1:33" ht="12.75" customHeight="1" x14ac:dyDescent="0.2">
      <c r="A345" s="63"/>
      <c r="B345" s="63"/>
      <c r="C345" s="63"/>
      <c r="D345" s="63"/>
      <c r="E345" s="63"/>
      <c r="F345" s="85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6"/>
      <c r="AG345" s="63"/>
    </row>
    <row r="346" spans="1:33" ht="12.75" customHeight="1" x14ac:dyDescent="0.2">
      <c r="A346" s="63"/>
      <c r="B346" s="63"/>
      <c r="C346" s="63"/>
      <c r="D346" s="63"/>
      <c r="E346" s="63"/>
      <c r="F346" s="85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6"/>
      <c r="AG346" s="63"/>
    </row>
    <row r="347" spans="1:33" ht="12.75" customHeight="1" x14ac:dyDescent="0.2">
      <c r="A347" s="63"/>
      <c r="B347" s="63"/>
      <c r="C347" s="63"/>
      <c r="D347" s="63"/>
      <c r="E347" s="63"/>
      <c r="F347" s="85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6"/>
      <c r="AG347" s="63"/>
    </row>
    <row r="348" spans="1:33" ht="12.75" customHeight="1" x14ac:dyDescent="0.2">
      <c r="A348" s="63"/>
      <c r="B348" s="63"/>
      <c r="C348" s="63"/>
      <c r="D348" s="63"/>
      <c r="E348" s="63"/>
      <c r="F348" s="85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6"/>
      <c r="AG348" s="63"/>
    </row>
    <row r="349" spans="1:33" ht="12.75" customHeight="1" x14ac:dyDescent="0.2">
      <c r="A349" s="63"/>
      <c r="B349" s="63"/>
      <c r="C349" s="63"/>
      <c r="D349" s="63"/>
      <c r="E349" s="63"/>
      <c r="F349" s="85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6"/>
      <c r="AG349" s="63"/>
    </row>
    <row r="350" spans="1:33" ht="12.75" customHeight="1" x14ac:dyDescent="0.2">
      <c r="A350" s="63"/>
      <c r="B350" s="63"/>
      <c r="C350" s="63"/>
      <c r="D350" s="63"/>
      <c r="E350" s="63"/>
      <c r="F350" s="85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6"/>
      <c r="AG350" s="63"/>
    </row>
    <row r="351" spans="1:33" ht="12.75" customHeight="1" x14ac:dyDescent="0.2">
      <c r="A351" s="63"/>
      <c r="B351" s="63"/>
      <c r="C351" s="63"/>
      <c r="D351" s="63"/>
      <c r="E351" s="63"/>
      <c r="F351" s="85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6"/>
      <c r="AG351" s="63"/>
    </row>
    <row r="352" spans="1:33" ht="12.75" customHeight="1" x14ac:dyDescent="0.2">
      <c r="A352" s="63"/>
      <c r="B352" s="63"/>
      <c r="C352" s="63"/>
      <c r="D352" s="63"/>
      <c r="E352" s="63"/>
      <c r="F352" s="85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6"/>
      <c r="AG352" s="63"/>
    </row>
    <row r="353" spans="1:33" ht="12.75" customHeight="1" x14ac:dyDescent="0.2">
      <c r="A353" s="63"/>
      <c r="B353" s="63"/>
      <c r="C353" s="63"/>
      <c r="D353" s="63"/>
      <c r="E353" s="63"/>
      <c r="F353" s="85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6"/>
      <c r="AG353" s="63"/>
    </row>
    <row r="354" spans="1:33" ht="12.75" customHeight="1" x14ac:dyDescent="0.2">
      <c r="A354" s="63"/>
      <c r="B354" s="63"/>
      <c r="C354" s="63"/>
      <c r="D354" s="63"/>
      <c r="E354" s="63"/>
      <c r="F354" s="85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6"/>
      <c r="AG354" s="63"/>
    </row>
    <row r="355" spans="1:33" ht="12.75" customHeight="1" x14ac:dyDescent="0.2">
      <c r="A355" s="63"/>
      <c r="B355" s="63"/>
      <c r="C355" s="63"/>
      <c r="D355" s="63"/>
      <c r="E355" s="63"/>
      <c r="F355" s="85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6"/>
      <c r="AG355" s="63"/>
    </row>
    <row r="356" spans="1:33" ht="12.75" customHeight="1" x14ac:dyDescent="0.2">
      <c r="A356" s="63"/>
      <c r="B356" s="63"/>
      <c r="C356" s="63"/>
      <c r="D356" s="63"/>
      <c r="E356" s="63"/>
      <c r="F356" s="85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6"/>
      <c r="AG356" s="63"/>
    </row>
    <row r="357" spans="1:33" ht="12.75" customHeight="1" x14ac:dyDescent="0.2">
      <c r="A357" s="63"/>
      <c r="B357" s="63"/>
      <c r="C357" s="63"/>
      <c r="D357" s="63"/>
      <c r="E357" s="63"/>
      <c r="F357" s="85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6"/>
      <c r="AG357" s="63"/>
    </row>
    <row r="358" spans="1:33" ht="12.75" customHeight="1" x14ac:dyDescent="0.2">
      <c r="A358" s="63"/>
      <c r="B358" s="63"/>
      <c r="C358" s="63"/>
      <c r="D358" s="63"/>
      <c r="E358" s="63"/>
      <c r="F358" s="85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6"/>
      <c r="AG358" s="63"/>
    </row>
    <row r="359" spans="1:33" ht="12.75" customHeight="1" x14ac:dyDescent="0.2">
      <c r="A359" s="63"/>
      <c r="B359" s="63"/>
      <c r="C359" s="63"/>
      <c r="D359" s="63"/>
      <c r="E359" s="63"/>
      <c r="F359" s="85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6"/>
      <c r="AG359" s="63"/>
    </row>
    <row r="360" spans="1:33" ht="12.75" customHeight="1" x14ac:dyDescent="0.2">
      <c r="A360" s="63"/>
      <c r="B360" s="63"/>
      <c r="C360" s="63"/>
      <c r="D360" s="63"/>
      <c r="E360" s="63"/>
      <c r="F360" s="85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6"/>
      <c r="AG360" s="63"/>
    </row>
    <row r="361" spans="1:33" ht="12.75" customHeight="1" x14ac:dyDescent="0.2">
      <c r="A361" s="63"/>
      <c r="B361" s="63"/>
      <c r="C361" s="63"/>
      <c r="D361" s="63"/>
      <c r="E361" s="63"/>
      <c r="F361" s="85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6"/>
      <c r="AG361" s="63"/>
    </row>
    <row r="362" spans="1:33" ht="12.75" customHeight="1" x14ac:dyDescent="0.2">
      <c r="A362" s="63"/>
      <c r="B362" s="63"/>
      <c r="C362" s="63"/>
      <c r="D362" s="63"/>
      <c r="E362" s="63"/>
      <c r="F362" s="85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6"/>
      <c r="AG362" s="63"/>
    </row>
    <row r="363" spans="1:33" ht="12.75" customHeight="1" x14ac:dyDescent="0.2">
      <c r="A363" s="63"/>
      <c r="B363" s="63"/>
      <c r="C363" s="63"/>
      <c r="D363" s="63"/>
      <c r="E363" s="63"/>
      <c r="F363" s="85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6"/>
      <c r="AG363" s="63"/>
    </row>
    <row r="364" spans="1:33" ht="12.75" customHeight="1" x14ac:dyDescent="0.2">
      <c r="A364" s="63"/>
      <c r="B364" s="63"/>
      <c r="C364" s="63"/>
      <c r="D364" s="63"/>
      <c r="E364" s="63"/>
      <c r="F364" s="85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6"/>
      <c r="AG364" s="63"/>
    </row>
    <row r="365" spans="1:33" ht="12.75" customHeight="1" x14ac:dyDescent="0.2">
      <c r="A365" s="63"/>
      <c r="B365" s="63"/>
      <c r="C365" s="63"/>
      <c r="D365" s="63"/>
      <c r="E365" s="63"/>
      <c r="F365" s="85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6"/>
      <c r="AG365" s="63"/>
    </row>
    <row r="366" spans="1:33" ht="12.75" customHeight="1" x14ac:dyDescent="0.2">
      <c r="A366" s="63"/>
      <c r="B366" s="63"/>
      <c r="C366" s="63"/>
      <c r="D366" s="63"/>
      <c r="E366" s="63"/>
      <c r="F366" s="85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6"/>
      <c r="AG366" s="63"/>
    </row>
    <row r="367" spans="1:33" ht="12.75" customHeight="1" x14ac:dyDescent="0.2">
      <c r="A367" s="63"/>
      <c r="B367" s="63"/>
      <c r="C367" s="63"/>
      <c r="D367" s="63"/>
      <c r="E367" s="63"/>
      <c r="F367" s="85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6"/>
      <c r="AG367" s="63"/>
    </row>
    <row r="368" spans="1:33" ht="12.75" customHeight="1" x14ac:dyDescent="0.2">
      <c r="A368" s="63"/>
      <c r="B368" s="63"/>
      <c r="C368" s="63"/>
      <c r="D368" s="63"/>
      <c r="E368" s="63"/>
      <c r="F368" s="85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6"/>
      <c r="AG368" s="63"/>
    </row>
    <row r="369" spans="1:33" ht="12.75" customHeight="1" x14ac:dyDescent="0.2">
      <c r="A369" s="63"/>
      <c r="B369" s="63"/>
      <c r="C369" s="63"/>
      <c r="D369" s="63"/>
      <c r="E369" s="63"/>
      <c r="F369" s="85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6"/>
      <c r="AG369" s="63"/>
    </row>
    <row r="370" spans="1:33" ht="12.75" customHeight="1" x14ac:dyDescent="0.2">
      <c r="A370" s="63"/>
      <c r="B370" s="63"/>
      <c r="C370" s="63"/>
      <c r="D370" s="63"/>
      <c r="E370" s="63"/>
      <c r="F370" s="85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6"/>
      <c r="AG370" s="63"/>
    </row>
    <row r="371" spans="1:33" ht="12.75" customHeight="1" x14ac:dyDescent="0.2">
      <c r="A371" s="63"/>
      <c r="B371" s="63"/>
      <c r="C371" s="63"/>
      <c r="D371" s="63"/>
      <c r="E371" s="63"/>
      <c r="F371" s="85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6"/>
      <c r="AG371" s="63"/>
    </row>
    <row r="372" spans="1:33" ht="12.75" customHeight="1" x14ac:dyDescent="0.2">
      <c r="A372" s="63"/>
      <c r="B372" s="63"/>
      <c r="C372" s="63"/>
      <c r="D372" s="63"/>
      <c r="E372" s="63"/>
      <c r="F372" s="85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6"/>
      <c r="AG372" s="63"/>
    </row>
    <row r="373" spans="1:33" ht="12.75" customHeight="1" x14ac:dyDescent="0.2">
      <c r="A373" s="63"/>
      <c r="B373" s="63"/>
      <c r="C373" s="63"/>
      <c r="D373" s="63"/>
      <c r="E373" s="63"/>
      <c r="F373" s="85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6"/>
      <c r="AG373" s="63"/>
    </row>
    <row r="374" spans="1:33" ht="12.75" customHeight="1" x14ac:dyDescent="0.2">
      <c r="A374" s="63"/>
      <c r="B374" s="63"/>
      <c r="C374" s="63"/>
      <c r="D374" s="63"/>
      <c r="E374" s="63"/>
      <c r="F374" s="85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6"/>
      <c r="AG374" s="63"/>
    </row>
    <row r="375" spans="1:33" ht="12.75" customHeight="1" x14ac:dyDescent="0.2">
      <c r="A375" s="63"/>
      <c r="B375" s="63"/>
      <c r="C375" s="63"/>
      <c r="D375" s="63"/>
      <c r="E375" s="63"/>
      <c r="F375" s="85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6"/>
      <c r="AG375" s="63"/>
    </row>
    <row r="376" spans="1:33" ht="12.75" customHeight="1" x14ac:dyDescent="0.2">
      <c r="A376" s="63"/>
      <c r="B376" s="63"/>
      <c r="C376" s="63"/>
      <c r="D376" s="63"/>
      <c r="E376" s="63"/>
      <c r="F376" s="85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6"/>
      <c r="AG376" s="63"/>
    </row>
    <row r="377" spans="1:33" ht="12.75" customHeight="1" x14ac:dyDescent="0.2">
      <c r="A377" s="63"/>
      <c r="B377" s="63"/>
      <c r="C377" s="63"/>
      <c r="D377" s="63"/>
      <c r="E377" s="63"/>
      <c r="F377" s="85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6"/>
      <c r="AG377" s="63"/>
    </row>
    <row r="378" spans="1:33" ht="12.75" customHeight="1" x14ac:dyDescent="0.2">
      <c r="A378" s="63"/>
      <c r="B378" s="63"/>
      <c r="C378" s="63"/>
      <c r="D378" s="63"/>
      <c r="E378" s="63"/>
      <c r="F378" s="85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6"/>
      <c r="AG378" s="63"/>
    </row>
    <row r="379" spans="1:33" ht="12.75" customHeight="1" x14ac:dyDescent="0.2">
      <c r="A379" s="63"/>
      <c r="B379" s="63"/>
      <c r="C379" s="63"/>
      <c r="D379" s="63"/>
      <c r="E379" s="63"/>
      <c r="F379" s="85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6"/>
      <c r="AG379" s="63"/>
    </row>
    <row r="380" spans="1:33" ht="12.75" customHeight="1" x14ac:dyDescent="0.2">
      <c r="A380" s="63"/>
      <c r="B380" s="63"/>
      <c r="C380" s="63"/>
      <c r="D380" s="63"/>
      <c r="E380" s="63"/>
      <c r="F380" s="85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6"/>
      <c r="AG380" s="63"/>
    </row>
    <row r="381" spans="1:33" ht="12.75" customHeight="1" x14ac:dyDescent="0.2">
      <c r="A381" s="63"/>
      <c r="B381" s="63"/>
      <c r="C381" s="63"/>
      <c r="D381" s="63"/>
      <c r="E381" s="63"/>
      <c r="F381" s="85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6"/>
      <c r="AG381" s="63"/>
    </row>
    <row r="382" spans="1:33" ht="12.75" customHeight="1" x14ac:dyDescent="0.2">
      <c r="A382" s="63"/>
      <c r="B382" s="63"/>
      <c r="C382" s="63"/>
      <c r="D382" s="63"/>
      <c r="E382" s="63"/>
      <c r="F382" s="85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6"/>
      <c r="AG382" s="63"/>
    </row>
    <row r="383" spans="1:33" ht="12.75" customHeight="1" x14ac:dyDescent="0.2">
      <c r="A383" s="63"/>
      <c r="B383" s="63"/>
      <c r="C383" s="63"/>
      <c r="D383" s="63"/>
      <c r="E383" s="63"/>
      <c r="F383" s="85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6"/>
      <c r="AG383" s="63"/>
    </row>
    <row r="384" spans="1:33" ht="12.75" customHeight="1" x14ac:dyDescent="0.2">
      <c r="A384" s="63"/>
      <c r="B384" s="63"/>
      <c r="C384" s="63"/>
      <c r="D384" s="63"/>
      <c r="E384" s="63"/>
      <c r="F384" s="85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6"/>
      <c r="AG384" s="63"/>
    </row>
    <row r="385" spans="1:33" ht="12.75" customHeight="1" x14ac:dyDescent="0.2">
      <c r="A385" s="63"/>
      <c r="B385" s="63"/>
      <c r="C385" s="63"/>
      <c r="D385" s="63"/>
      <c r="E385" s="63"/>
      <c r="F385" s="85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6"/>
      <c r="AG385" s="63"/>
    </row>
    <row r="386" spans="1:33" ht="12.75" customHeight="1" x14ac:dyDescent="0.2">
      <c r="A386" s="63"/>
      <c r="B386" s="63"/>
      <c r="C386" s="63"/>
      <c r="D386" s="63"/>
      <c r="E386" s="63"/>
      <c r="F386" s="85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6"/>
      <c r="AG386" s="63"/>
    </row>
    <row r="387" spans="1:33" ht="12.75" customHeight="1" x14ac:dyDescent="0.2">
      <c r="A387" s="63"/>
      <c r="B387" s="63"/>
      <c r="C387" s="63"/>
      <c r="D387" s="63"/>
      <c r="E387" s="63"/>
      <c r="F387" s="85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6"/>
      <c r="AG387" s="63"/>
    </row>
    <row r="388" spans="1:33" ht="12.75" customHeight="1" x14ac:dyDescent="0.2">
      <c r="A388" s="63"/>
      <c r="B388" s="63"/>
      <c r="C388" s="63"/>
      <c r="D388" s="63"/>
      <c r="E388" s="63"/>
      <c r="F388" s="85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6"/>
      <c r="AG388" s="63"/>
    </row>
    <row r="389" spans="1:33" ht="12.75" customHeight="1" x14ac:dyDescent="0.2">
      <c r="A389" s="63"/>
      <c r="B389" s="63"/>
      <c r="C389" s="63"/>
      <c r="D389" s="63"/>
      <c r="E389" s="63"/>
      <c r="F389" s="85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6"/>
      <c r="AG389" s="63"/>
    </row>
    <row r="390" spans="1:33" ht="12.75" customHeight="1" x14ac:dyDescent="0.2">
      <c r="A390" s="63"/>
      <c r="B390" s="63"/>
      <c r="C390" s="63"/>
      <c r="D390" s="63"/>
      <c r="E390" s="63"/>
      <c r="F390" s="85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6"/>
      <c r="AG390" s="63"/>
    </row>
    <row r="391" spans="1:33" ht="12.75" customHeight="1" x14ac:dyDescent="0.2">
      <c r="A391" s="63"/>
      <c r="B391" s="63"/>
      <c r="C391" s="63"/>
      <c r="D391" s="63"/>
      <c r="E391" s="63"/>
      <c r="F391" s="85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6"/>
      <c r="AG391" s="63"/>
    </row>
    <row r="392" spans="1:33" ht="12.75" customHeight="1" x14ac:dyDescent="0.2">
      <c r="A392" s="63"/>
      <c r="B392" s="63"/>
      <c r="C392" s="63"/>
      <c r="D392" s="63"/>
      <c r="E392" s="63"/>
      <c r="F392" s="85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6"/>
      <c r="AG392" s="63"/>
    </row>
    <row r="393" spans="1:33" ht="12.75" customHeight="1" x14ac:dyDescent="0.2">
      <c r="A393" s="63"/>
      <c r="B393" s="63"/>
      <c r="C393" s="63"/>
      <c r="D393" s="63"/>
      <c r="E393" s="63"/>
      <c r="F393" s="85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6"/>
      <c r="AG393" s="63"/>
    </row>
    <row r="394" spans="1:33" ht="12.75" customHeight="1" x14ac:dyDescent="0.2">
      <c r="A394" s="63"/>
      <c r="B394" s="63"/>
      <c r="C394" s="63"/>
      <c r="D394" s="63"/>
      <c r="E394" s="63"/>
      <c r="F394" s="85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6"/>
      <c r="AG394" s="63"/>
    </row>
    <row r="395" spans="1:33" ht="12.75" customHeight="1" x14ac:dyDescent="0.2">
      <c r="A395" s="63"/>
      <c r="B395" s="63"/>
      <c r="C395" s="63"/>
      <c r="D395" s="63"/>
      <c r="E395" s="63"/>
      <c r="F395" s="85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6"/>
      <c r="AG395" s="63"/>
    </row>
    <row r="396" spans="1:33" ht="12.75" customHeight="1" x14ac:dyDescent="0.2">
      <c r="A396" s="63"/>
      <c r="B396" s="63"/>
      <c r="C396" s="63"/>
      <c r="D396" s="63"/>
      <c r="E396" s="63"/>
      <c r="F396" s="85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6"/>
      <c r="AG396" s="63"/>
    </row>
    <row r="397" spans="1:33" ht="12.75" customHeight="1" x14ac:dyDescent="0.2">
      <c r="A397" s="63"/>
      <c r="B397" s="63"/>
      <c r="C397" s="63"/>
      <c r="D397" s="63"/>
      <c r="E397" s="63"/>
      <c r="F397" s="85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6"/>
      <c r="AG397" s="63"/>
    </row>
    <row r="398" spans="1:33" ht="12.75" customHeight="1" x14ac:dyDescent="0.2">
      <c r="A398" s="63"/>
      <c r="B398" s="63"/>
      <c r="C398" s="63"/>
      <c r="D398" s="63"/>
      <c r="E398" s="63"/>
      <c r="F398" s="85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6"/>
      <c r="AG398" s="63"/>
    </row>
    <row r="399" spans="1:33" ht="12.75" customHeight="1" x14ac:dyDescent="0.2">
      <c r="A399" s="63"/>
      <c r="B399" s="63"/>
      <c r="C399" s="63"/>
      <c r="D399" s="63"/>
      <c r="E399" s="63"/>
      <c r="F399" s="85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6"/>
      <c r="AG399" s="63"/>
    </row>
    <row r="400" spans="1:33" ht="12.75" customHeight="1" x14ac:dyDescent="0.2">
      <c r="A400" s="63"/>
      <c r="B400" s="63"/>
      <c r="C400" s="63"/>
      <c r="D400" s="63"/>
      <c r="E400" s="63"/>
      <c r="F400" s="85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6"/>
      <c r="AG400" s="63"/>
    </row>
    <row r="401" spans="1:33" ht="12.75" customHeight="1" x14ac:dyDescent="0.2">
      <c r="A401" s="63"/>
      <c r="B401" s="63"/>
      <c r="C401" s="63"/>
      <c r="D401" s="63"/>
      <c r="E401" s="63"/>
      <c r="F401" s="85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6"/>
      <c r="AG401" s="63"/>
    </row>
    <row r="402" spans="1:33" ht="12.75" customHeight="1" x14ac:dyDescent="0.2">
      <c r="A402" s="63"/>
      <c r="B402" s="63"/>
      <c r="C402" s="63"/>
      <c r="D402" s="63"/>
      <c r="E402" s="63"/>
      <c r="F402" s="85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6"/>
      <c r="AG402" s="63"/>
    </row>
    <row r="403" spans="1:33" ht="12.75" customHeight="1" x14ac:dyDescent="0.2">
      <c r="A403" s="63"/>
      <c r="B403" s="63"/>
      <c r="C403" s="63"/>
      <c r="D403" s="63"/>
      <c r="E403" s="63"/>
      <c r="F403" s="85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6"/>
      <c r="AG403" s="63"/>
    </row>
    <row r="404" spans="1:33" ht="12.75" customHeight="1" x14ac:dyDescent="0.2">
      <c r="A404" s="63"/>
      <c r="B404" s="63"/>
      <c r="C404" s="63"/>
      <c r="D404" s="63"/>
      <c r="E404" s="63"/>
      <c r="F404" s="85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6"/>
      <c r="AG404" s="63"/>
    </row>
    <row r="405" spans="1:33" ht="12.75" customHeight="1" x14ac:dyDescent="0.2">
      <c r="A405" s="63"/>
      <c r="B405" s="63"/>
      <c r="C405" s="63"/>
      <c r="D405" s="63"/>
      <c r="E405" s="63"/>
      <c r="F405" s="85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6"/>
      <c r="AG405" s="63"/>
    </row>
    <row r="406" spans="1:33" ht="12.75" customHeight="1" x14ac:dyDescent="0.2">
      <c r="A406" s="63"/>
      <c r="B406" s="63"/>
      <c r="C406" s="63"/>
      <c r="D406" s="63"/>
      <c r="E406" s="63"/>
      <c r="F406" s="85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6"/>
      <c r="AG406" s="63"/>
    </row>
    <row r="407" spans="1:33" ht="12.75" customHeight="1" x14ac:dyDescent="0.2">
      <c r="A407" s="63"/>
      <c r="B407" s="63"/>
      <c r="C407" s="63"/>
      <c r="D407" s="63"/>
      <c r="E407" s="63"/>
      <c r="F407" s="85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6"/>
      <c r="AG407" s="63"/>
    </row>
    <row r="408" spans="1:33" ht="12.75" customHeight="1" x14ac:dyDescent="0.2">
      <c r="A408" s="63"/>
      <c r="B408" s="63"/>
      <c r="C408" s="63"/>
      <c r="D408" s="63"/>
      <c r="E408" s="63"/>
      <c r="F408" s="85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6"/>
      <c r="AG408" s="63"/>
    </row>
    <row r="409" spans="1:33" ht="12.75" customHeight="1" x14ac:dyDescent="0.2">
      <c r="A409" s="63"/>
      <c r="B409" s="63"/>
      <c r="C409" s="63"/>
      <c r="D409" s="63"/>
      <c r="E409" s="63"/>
      <c r="F409" s="85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6"/>
      <c r="AG409" s="63"/>
    </row>
    <row r="410" spans="1:33" ht="12.75" customHeight="1" x14ac:dyDescent="0.2">
      <c r="A410" s="63"/>
      <c r="B410" s="63"/>
      <c r="C410" s="63"/>
      <c r="D410" s="63"/>
      <c r="E410" s="63"/>
      <c r="F410" s="85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6"/>
      <c r="AG410" s="63"/>
    </row>
    <row r="411" spans="1:33" ht="12.75" customHeight="1" x14ac:dyDescent="0.2">
      <c r="A411" s="63"/>
      <c r="B411" s="63"/>
      <c r="C411" s="63"/>
      <c r="D411" s="63"/>
      <c r="E411" s="63"/>
      <c r="F411" s="85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6"/>
      <c r="AG411" s="63"/>
    </row>
    <row r="412" spans="1:33" ht="12.75" customHeight="1" x14ac:dyDescent="0.2">
      <c r="A412" s="63"/>
      <c r="B412" s="63"/>
      <c r="C412" s="63"/>
      <c r="D412" s="63"/>
      <c r="E412" s="63"/>
      <c r="F412" s="85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6"/>
      <c r="AG412" s="63"/>
    </row>
    <row r="413" spans="1:33" ht="12.75" customHeight="1" x14ac:dyDescent="0.2">
      <c r="A413" s="63"/>
      <c r="B413" s="63"/>
      <c r="C413" s="63"/>
      <c r="D413" s="63"/>
      <c r="E413" s="63"/>
      <c r="F413" s="85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6"/>
      <c r="AG413" s="63"/>
    </row>
    <row r="414" spans="1:33" ht="12.75" customHeight="1" x14ac:dyDescent="0.2">
      <c r="A414" s="63"/>
      <c r="B414" s="63"/>
      <c r="C414" s="63"/>
      <c r="D414" s="63"/>
      <c r="E414" s="63"/>
      <c r="F414" s="85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6"/>
      <c r="AG414" s="63"/>
    </row>
    <row r="415" spans="1:33" ht="12.75" customHeight="1" x14ac:dyDescent="0.2">
      <c r="A415" s="63"/>
      <c r="B415" s="63"/>
      <c r="C415" s="63"/>
      <c r="D415" s="63"/>
      <c r="E415" s="63"/>
      <c r="F415" s="85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6"/>
      <c r="AG415" s="63"/>
    </row>
    <row r="416" spans="1:33" ht="12.75" customHeight="1" x14ac:dyDescent="0.2">
      <c r="A416" s="63"/>
      <c r="B416" s="63"/>
      <c r="C416" s="63"/>
      <c r="D416" s="63"/>
      <c r="E416" s="63"/>
      <c r="F416" s="85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6"/>
      <c r="AG416" s="63"/>
    </row>
    <row r="417" spans="1:33" ht="12.75" customHeight="1" x14ac:dyDescent="0.2">
      <c r="A417" s="63"/>
      <c r="B417" s="63"/>
      <c r="C417" s="63"/>
      <c r="D417" s="63"/>
      <c r="E417" s="63"/>
      <c r="F417" s="85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6"/>
      <c r="AG417" s="63"/>
    </row>
    <row r="418" spans="1:33" ht="12.75" customHeight="1" x14ac:dyDescent="0.2">
      <c r="A418" s="63"/>
      <c r="B418" s="63"/>
      <c r="C418" s="63"/>
      <c r="D418" s="63"/>
      <c r="E418" s="63"/>
      <c r="F418" s="85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6"/>
      <c r="AG418" s="63"/>
    </row>
    <row r="419" spans="1:33" ht="12.75" customHeight="1" x14ac:dyDescent="0.2">
      <c r="A419" s="63"/>
      <c r="B419" s="63"/>
      <c r="C419" s="63"/>
      <c r="D419" s="63"/>
      <c r="E419" s="63"/>
      <c r="F419" s="85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6"/>
      <c r="AG419" s="63"/>
    </row>
    <row r="420" spans="1:33" ht="12.75" customHeight="1" x14ac:dyDescent="0.2">
      <c r="A420" s="63"/>
      <c r="B420" s="63"/>
      <c r="C420" s="63"/>
      <c r="D420" s="63"/>
      <c r="E420" s="63"/>
      <c r="F420" s="85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6"/>
      <c r="AG420" s="63"/>
    </row>
    <row r="421" spans="1:33" ht="12.75" customHeight="1" x14ac:dyDescent="0.2">
      <c r="A421" s="63"/>
      <c r="B421" s="63"/>
      <c r="C421" s="63"/>
      <c r="D421" s="63"/>
      <c r="E421" s="63"/>
      <c r="F421" s="85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6"/>
      <c r="AG421" s="63"/>
    </row>
    <row r="422" spans="1:33" ht="12.75" customHeight="1" x14ac:dyDescent="0.2">
      <c r="A422" s="63"/>
      <c r="B422" s="63"/>
      <c r="C422" s="63"/>
      <c r="D422" s="63"/>
      <c r="E422" s="63"/>
      <c r="F422" s="85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6"/>
      <c r="AG422" s="63"/>
    </row>
    <row r="423" spans="1:33" ht="12.75" customHeight="1" x14ac:dyDescent="0.2">
      <c r="A423" s="63"/>
      <c r="B423" s="63"/>
      <c r="C423" s="63"/>
      <c r="D423" s="63"/>
      <c r="E423" s="63"/>
      <c r="F423" s="85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6"/>
      <c r="AG423" s="63"/>
    </row>
    <row r="424" spans="1:33" ht="12.75" customHeight="1" x14ac:dyDescent="0.2">
      <c r="A424" s="63"/>
      <c r="B424" s="63"/>
      <c r="C424" s="63"/>
      <c r="D424" s="63"/>
      <c r="E424" s="63"/>
      <c r="F424" s="85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6"/>
      <c r="AG424" s="63"/>
    </row>
    <row r="425" spans="1:33" ht="12.75" customHeight="1" x14ac:dyDescent="0.2">
      <c r="A425" s="63"/>
      <c r="B425" s="63"/>
      <c r="C425" s="63"/>
      <c r="D425" s="63"/>
      <c r="E425" s="63"/>
      <c r="F425" s="85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6"/>
      <c r="AG425" s="63"/>
    </row>
    <row r="426" spans="1:33" ht="12.75" customHeight="1" x14ac:dyDescent="0.2">
      <c r="A426" s="63"/>
      <c r="B426" s="63"/>
      <c r="C426" s="63"/>
      <c r="D426" s="63"/>
      <c r="E426" s="63"/>
      <c r="F426" s="85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6"/>
      <c r="AG426" s="63"/>
    </row>
    <row r="427" spans="1:33" ht="12.75" customHeight="1" x14ac:dyDescent="0.2">
      <c r="A427" s="63"/>
      <c r="B427" s="63"/>
      <c r="C427" s="63"/>
      <c r="D427" s="63"/>
      <c r="E427" s="63"/>
      <c r="F427" s="85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6"/>
      <c r="AG427" s="63"/>
    </row>
    <row r="428" spans="1:33" ht="12.75" customHeight="1" x14ac:dyDescent="0.2">
      <c r="A428" s="63"/>
      <c r="B428" s="63"/>
      <c r="C428" s="63"/>
      <c r="D428" s="63"/>
      <c r="E428" s="63"/>
      <c r="F428" s="85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6"/>
      <c r="AG428" s="63"/>
    </row>
    <row r="429" spans="1:33" ht="12.75" customHeight="1" x14ac:dyDescent="0.2">
      <c r="A429" s="63"/>
      <c r="B429" s="63"/>
      <c r="C429" s="63"/>
      <c r="D429" s="63"/>
      <c r="E429" s="63"/>
      <c r="F429" s="85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6"/>
      <c r="AG429" s="63"/>
    </row>
    <row r="430" spans="1:33" ht="12.75" customHeight="1" x14ac:dyDescent="0.2">
      <c r="A430" s="63"/>
      <c r="B430" s="63"/>
      <c r="C430" s="63"/>
      <c r="D430" s="63"/>
      <c r="E430" s="63"/>
      <c r="F430" s="85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6"/>
      <c r="AG430" s="63"/>
    </row>
    <row r="431" spans="1:33" ht="12.75" customHeight="1" x14ac:dyDescent="0.2">
      <c r="A431" s="63"/>
      <c r="B431" s="63"/>
      <c r="C431" s="63"/>
      <c r="D431" s="63"/>
      <c r="E431" s="63"/>
      <c r="F431" s="85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6"/>
      <c r="AG431" s="63"/>
    </row>
    <row r="432" spans="1:33" ht="12.75" customHeight="1" x14ac:dyDescent="0.2">
      <c r="A432" s="63"/>
      <c r="B432" s="63"/>
      <c r="C432" s="63"/>
      <c r="D432" s="63"/>
      <c r="E432" s="63"/>
      <c r="F432" s="85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6"/>
      <c r="AG432" s="63"/>
    </row>
    <row r="433" spans="1:33" ht="12.75" customHeight="1" x14ac:dyDescent="0.2">
      <c r="A433" s="63"/>
      <c r="B433" s="63"/>
      <c r="C433" s="63"/>
      <c r="D433" s="63"/>
      <c r="E433" s="63"/>
      <c r="F433" s="85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6"/>
      <c r="AG433" s="63"/>
    </row>
    <row r="434" spans="1:33" ht="12.75" customHeight="1" x14ac:dyDescent="0.2">
      <c r="A434" s="63"/>
      <c r="B434" s="63"/>
      <c r="C434" s="63"/>
      <c r="D434" s="63"/>
      <c r="E434" s="63"/>
      <c r="F434" s="85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6"/>
      <c r="AG434" s="63"/>
    </row>
    <row r="435" spans="1:33" ht="12.75" customHeight="1" x14ac:dyDescent="0.2">
      <c r="A435" s="63"/>
      <c r="B435" s="63"/>
      <c r="C435" s="63"/>
      <c r="D435" s="63"/>
      <c r="E435" s="63"/>
      <c r="F435" s="85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6"/>
      <c r="AG435" s="63"/>
    </row>
    <row r="436" spans="1:33" ht="12.75" customHeight="1" x14ac:dyDescent="0.2">
      <c r="A436" s="63"/>
      <c r="B436" s="63"/>
      <c r="C436" s="63"/>
      <c r="D436" s="63"/>
      <c r="E436" s="63"/>
      <c r="F436" s="85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6"/>
      <c r="AG436" s="63"/>
    </row>
    <row r="437" spans="1:33" ht="12.75" customHeight="1" x14ac:dyDescent="0.2">
      <c r="A437" s="63"/>
      <c r="B437" s="63"/>
      <c r="C437" s="63"/>
      <c r="D437" s="63"/>
      <c r="E437" s="63"/>
      <c r="F437" s="85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6"/>
      <c r="AG437" s="63"/>
    </row>
    <row r="438" spans="1:33" ht="12.75" customHeight="1" x14ac:dyDescent="0.2">
      <c r="A438" s="63"/>
      <c r="B438" s="63"/>
      <c r="C438" s="63"/>
      <c r="D438" s="63"/>
      <c r="E438" s="63"/>
      <c r="F438" s="85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6"/>
      <c r="AG438" s="63"/>
    </row>
    <row r="439" spans="1:33" ht="12.75" customHeight="1" x14ac:dyDescent="0.2">
      <c r="A439" s="63"/>
      <c r="B439" s="63"/>
      <c r="C439" s="63"/>
      <c r="D439" s="63"/>
      <c r="E439" s="63"/>
      <c r="F439" s="85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6"/>
      <c r="AG439" s="63"/>
    </row>
    <row r="440" spans="1:33" ht="12.75" customHeight="1" x14ac:dyDescent="0.2">
      <c r="A440" s="63"/>
      <c r="B440" s="63"/>
      <c r="C440" s="63"/>
      <c r="D440" s="63"/>
      <c r="E440" s="63"/>
      <c r="F440" s="85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6"/>
      <c r="AG440" s="63"/>
    </row>
    <row r="441" spans="1:33" ht="12.75" customHeight="1" x14ac:dyDescent="0.2">
      <c r="A441" s="63"/>
      <c r="B441" s="63"/>
      <c r="C441" s="63"/>
      <c r="D441" s="63"/>
      <c r="E441" s="63"/>
      <c r="F441" s="85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6"/>
      <c r="AG441" s="63"/>
    </row>
    <row r="442" spans="1:33" ht="12.75" customHeight="1" x14ac:dyDescent="0.2">
      <c r="A442" s="63"/>
      <c r="B442" s="63"/>
      <c r="C442" s="63"/>
      <c r="D442" s="63"/>
      <c r="E442" s="63"/>
      <c r="F442" s="85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6"/>
      <c r="AG442" s="63"/>
    </row>
    <row r="443" spans="1:33" ht="12.75" customHeight="1" x14ac:dyDescent="0.2">
      <c r="A443" s="63"/>
      <c r="B443" s="63"/>
      <c r="C443" s="63"/>
      <c r="D443" s="63"/>
      <c r="E443" s="63"/>
      <c r="F443" s="85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6"/>
      <c r="AG443" s="63"/>
    </row>
    <row r="444" spans="1:33" ht="12.75" customHeight="1" x14ac:dyDescent="0.2">
      <c r="A444" s="63"/>
      <c r="B444" s="63"/>
      <c r="C444" s="63"/>
      <c r="D444" s="63"/>
      <c r="E444" s="63"/>
      <c r="F444" s="85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6"/>
      <c r="AG444" s="63"/>
    </row>
    <row r="445" spans="1:33" ht="12.75" customHeight="1" x14ac:dyDescent="0.2">
      <c r="A445" s="63"/>
      <c r="B445" s="63"/>
      <c r="C445" s="63"/>
      <c r="D445" s="63"/>
      <c r="E445" s="63"/>
      <c r="F445" s="85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6"/>
      <c r="AG445" s="63"/>
    </row>
    <row r="446" spans="1:33" ht="12.75" customHeight="1" x14ac:dyDescent="0.2">
      <c r="A446" s="63"/>
      <c r="B446" s="63"/>
      <c r="C446" s="63"/>
      <c r="D446" s="63"/>
      <c r="E446" s="63"/>
      <c r="F446" s="85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6"/>
      <c r="AG446" s="63"/>
    </row>
    <row r="447" spans="1:33" ht="12.75" customHeight="1" x14ac:dyDescent="0.2">
      <c r="A447" s="63"/>
      <c r="B447" s="63"/>
      <c r="C447" s="63"/>
      <c r="D447" s="63"/>
      <c r="E447" s="63"/>
      <c r="F447" s="85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6"/>
      <c r="AG447" s="63"/>
    </row>
    <row r="448" spans="1:33" ht="12.75" customHeight="1" x14ac:dyDescent="0.2">
      <c r="A448" s="63"/>
      <c r="B448" s="63"/>
      <c r="C448" s="63"/>
      <c r="D448" s="63"/>
      <c r="E448" s="63"/>
      <c r="F448" s="85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6"/>
      <c r="AG448" s="63"/>
    </row>
    <row r="449" spans="1:33" ht="12.75" customHeight="1" x14ac:dyDescent="0.2">
      <c r="A449" s="63"/>
      <c r="B449" s="63"/>
      <c r="C449" s="63"/>
      <c r="D449" s="63"/>
      <c r="E449" s="63"/>
      <c r="F449" s="85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6"/>
      <c r="AG449" s="63"/>
    </row>
    <row r="450" spans="1:33" ht="12.75" customHeight="1" x14ac:dyDescent="0.2">
      <c r="A450" s="63"/>
      <c r="B450" s="63"/>
      <c r="C450" s="63"/>
      <c r="D450" s="63"/>
      <c r="E450" s="63"/>
      <c r="F450" s="85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6"/>
      <c r="AG450" s="63"/>
    </row>
    <row r="451" spans="1:33" ht="12.75" customHeight="1" x14ac:dyDescent="0.2">
      <c r="A451" s="63"/>
      <c r="B451" s="63"/>
      <c r="C451" s="63"/>
      <c r="D451" s="63"/>
      <c r="E451" s="63"/>
      <c r="F451" s="85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6"/>
      <c r="AG451" s="63"/>
    </row>
    <row r="452" spans="1:33" ht="12.75" customHeight="1" x14ac:dyDescent="0.2">
      <c r="A452" s="63"/>
      <c r="B452" s="63"/>
      <c r="C452" s="63"/>
      <c r="D452" s="63"/>
      <c r="E452" s="63"/>
      <c r="F452" s="85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6"/>
      <c r="AG452" s="63"/>
    </row>
    <row r="453" spans="1:33" ht="12.75" customHeight="1" x14ac:dyDescent="0.2">
      <c r="A453" s="63"/>
      <c r="B453" s="63"/>
      <c r="C453" s="63"/>
      <c r="D453" s="63"/>
      <c r="E453" s="63"/>
      <c r="F453" s="85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6"/>
      <c r="AG453" s="63"/>
    </row>
    <row r="454" spans="1:33" ht="12.75" customHeight="1" x14ac:dyDescent="0.2">
      <c r="A454" s="63"/>
      <c r="B454" s="63"/>
      <c r="C454" s="63"/>
      <c r="D454" s="63"/>
      <c r="E454" s="63"/>
      <c r="F454" s="85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6"/>
      <c r="AG454" s="63"/>
    </row>
    <row r="455" spans="1:33" ht="12.75" customHeight="1" x14ac:dyDescent="0.2">
      <c r="A455" s="63"/>
      <c r="B455" s="63"/>
      <c r="C455" s="63"/>
      <c r="D455" s="63"/>
      <c r="E455" s="63"/>
      <c r="F455" s="85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6"/>
      <c r="AG455" s="63"/>
    </row>
    <row r="456" spans="1:33" ht="12.75" customHeight="1" x14ac:dyDescent="0.2">
      <c r="A456" s="63"/>
      <c r="B456" s="63"/>
      <c r="C456" s="63"/>
      <c r="D456" s="63"/>
      <c r="E456" s="63"/>
      <c r="F456" s="85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6"/>
      <c r="AG456" s="63"/>
    </row>
    <row r="457" spans="1:33" ht="12.75" customHeight="1" x14ac:dyDescent="0.2">
      <c r="A457" s="63"/>
      <c r="B457" s="63"/>
      <c r="C457" s="63"/>
      <c r="D457" s="63"/>
      <c r="E457" s="63"/>
      <c r="F457" s="85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6"/>
      <c r="AG457" s="63"/>
    </row>
    <row r="458" spans="1:33" ht="12.75" customHeight="1" x14ac:dyDescent="0.2">
      <c r="A458" s="63"/>
      <c r="B458" s="63"/>
      <c r="C458" s="63"/>
      <c r="D458" s="63"/>
      <c r="E458" s="63"/>
      <c r="F458" s="85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6"/>
      <c r="AG458" s="63"/>
    </row>
    <row r="459" spans="1:33" ht="12.75" customHeight="1" x14ac:dyDescent="0.2">
      <c r="A459" s="63"/>
      <c r="B459" s="63"/>
      <c r="C459" s="63"/>
      <c r="D459" s="63"/>
      <c r="E459" s="63"/>
      <c r="F459" s="85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6"/>
      <c r="AG459" s="63"/>
    </row>
    <row r="460" spans="1:33" ht="12.75" customHeight="1" x14ac:dyDescent="0.2">
      <c r="A460" s="63"/>
      <c r="B460" s="63"/>
      <c r="C460" s="63"/>
      <c r="D460" s="63"/>
      <c r="E460" s="63"/>
      <c r="F460" s="85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6"/>
      <c r="AG460" s="63"/>
    </row>
    <row r="461" spans="1:33" ht="12.75" customHeight="1" x14ac:dyDescent="0.2">
      <c r="A461" s="63"/>
      <c r="B461" s="63"/>
      <c r="C461" s="63"/>
      <c r="D461" s="63"/>
      <c r="E461" s="63"/>
      <c r="F461" s="85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6"/>
      <c r="AG461" s="63"/>
    </row>
    <row r="462" spans="1:33" ht="12.75" customHeight="1" x14ac:dyDescent="0.2">
      <c r="A462" s="63"/>
      <c r="B462" s="63"/>
      <c r="C462" s="63"/>
      <c r="D462" s="63"/>
      <c r="E462" s="63"/>
      <c r="F462" s="85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6"/>
      <c r="AG462" s="63"/>
    </row>
    <row r="463" spans="1:33" ht="12.75" customHeight="1" x14ac:dyDescent="0.2">
      <c r="A463" s="63"/>
      <c r="B463" s="63"/>
      <c r="C463" s="63"/>
      <c r="D463" s="63"/>
      <c r="E463" s="63"/>
      <c r="F463" s="85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6"/>
      <c r="AG463" s="63"/>
    </row>
    <row r="464" spans="1:33" ht="12.75" customHeight="1" x14ac:dyDescent="0.2">
      <c r="A464" s="63"/>
      <c r="B464" s="63"/>
      <c r="C464" s="63"/>
      <c r="D464" s="63"/>
      <c r="E464" s="63"/>
      <c r="F464" s="85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6"/>
      <c r="AG464" s="63"/>
    </row>
    <row r="465" spans="1:33" ht="12.75" customHeight="1" x14ac:dyDescent="0.2">
      <c r="A465" s="63"/>
      <c r="B465" s="63"/>
      <c r="C465" s="63"/>
      <c r="D465" s="63"/>
      <c r="E465" s="63"/>
      <c r="F465" s="85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6"/>
      <c r="AG465" s="63"/>
    </row>
    <row r="466" spans="1:33" ht="12.75" customHeight="1" x14ac:dyDescent="0.2">
      <c r="A466" s="63"/>
      <c r="B466" s="63"/>
      <c r="C466" s="63"/>
      <c r="D466" s="63"/>
      <c r="E466" s="63"/>
      <c r="F466" s="85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6"/>
      <c r="AG466" s="63"/>
    </row>
    <row r="467" spans="1:33" ht="12.75" customHeight="1" x14ac:dyDescent="0.2">
      <c r="A467" s="63"/>
      <c r="B467" s="63"/>
      <c r="C467" s="63"/>
      <c r="D467" s="63"/>
      <c r="E467" s="63"/>
      <c r="F467" s="85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6"/>
      <c r="AG467" s="63"/>
    </row>
    <row r="468" spans="1:33" ht="12.75" customHeight="1" x14ac:dyDescent="0.2">
      <c r="A468" s="63"/>
      <c r="B468" s="63"/>
      <c r="C468" s="63"/>
      <c r="D468" s="63"/>
      <c r="E468" s="63"/>
      <c r="F468" s="85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6"/>
      <c r="AG468" s="63"/>
    </row>
    <row r="469" spans="1:33" ht="12.75" customHeight="1" x14ac:dyDescent="0.2">
      <c r="A469" s="63"/>
      <c r="B469" s="63"/>
      <c r="C469" s="63"/>
      <c r="D469" s="63"/>
      <c r="E469" s="63"/>
      <c r="F469" s="85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6"/>
      <c r="AG469" s="63"/>
    </row>
    <row r="470" spans="1:33" ht="12.75" customHeight="1" x14ac:dyDescent="0.2">
      <c r="A470" s="63"/>
      <c r="B470" s="63"/>
      <c r="C470" s="63"/>
      <c r="D470" s="63"/>
      <c r="E470" s="63"/>
      <c r="F470" s="85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6"/>
      <c r="AG470" s="63"/>
    </row>
    <row r="471" spans="1:33" ht="12.75" customHeight="1" x14ac:dyDescent="0.2">
      <c r="A471" s="63"/>
      <c r="B471" s="63"/>
      <c r="C471" s="63"/>
      <c r="D471" s="63"/>
      <c r="E471" s="63"/>
      <c r="F471" s="85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6"/>
      <c r="AG471" s="63"/>
    </row>
    <row r="472" spans="1:33" ht="12.75" customHeight="1" x14ac:dyDescent="0.2">
      <c r="A472" s="63"/>
      <c r="B472" s="63"/>
      <c r="C472" s="63"/>
      <c r="D472" s="63"/>
      <c r="E472" s="63"/>
      <c r="F472" s="85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6"/>
      <c r="AG472" s="63"/>
    </row>
    <row r="473" spans="1:33" ht="12.75" customHeight="1" x14ac:dyDescent="0.2">
      <c r="A473" s="63"/>
      <c r="B473" s="63"/>
      <c r="C473" s="63"/>
      <c r="D473" s="63"/>
      <c r="E473" s="63"/>
      <c r="F473" s="85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6"/>
      <c r="AG473" s="63"/>
    </row>
    <row r="474" spans="1:33" ht="12.75" customHeight="1" x14ac:dyDescent="0.2">
      <c r="A474" s="63"/>
      <c r="B474" s="63"/>
      <c r="C474" s="63"/>
      <c r="D474" s="63"/>
      <c r="E474" s="63"/>
      <c r="F474" s="85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6"/>
      <c r="AG474" s="63"/>
    </row>
    <row r="475" spans="1:33" ht="12.75" customHeight="1" x14ac:dyDescent="0.2">
      <c r="A475" s="63"/>
      <c r="B475" s="63"/>
      <c r="C475" s="63"/>
      <c r="D475" s="63"/>
      <c r="E475" s="63"/>
      <c r="F475" s="85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6"/>
      <c r="AG475" s="63"/>
    </row>
    <row r="476" spans="1:33" ht="12.75" customHeight="1" x14ac:dyDescent="0.2">
      <c r="A476" s="63"/>
      <c r="B476" s="63"/>
      <c r="C476" s="63"/>
      <c r="D476" s="63"/>
      <c r="E476" s="63"/>
      <c r="F476" s="85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6"/>
      <c r="AG476" s="63"/>
    </row>
    <row r="477" spans="1:33" ht="12.75" customHeight="1" x14ac:dyDescent="0.2">
      <c r="A477" s="63"/>
      <c r="B477" s="63"/>
      <c r="C477" s="63"/>
      <c r="D477" s="63"/>
      <c r="E477" s="63"/>
      <c r="F477" s="85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6"/>
      <c r="AG477" s="63"/>
    </row>
    <row r="478" spans="1:33" ht="12.75" customHeight="1" x14ac:dyDescent="0.2">
      <c r="A478" s="63"/>
      <c r="B478" s="63"/>
      <c r="C478" s="63"/>
      <c r="D478" s="63"/>
      <c r="E478" s="63"/>
      <c r="F478" s="85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6"/>
      <c r="AG478" s="63"/>
    </row>
    <row r="479" spans="1:33" ht="12.75" customHeight="1" x14ac:dyDescent="0.2">
      <c r="A479" s="63"/>
      <c r="B479" s="63"/>
      <c r="C479" s="63"/>
      <c r="D479" s="63"/>
      <c r="E479" s="63"/>
      <c r="F479" s="85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6"/>
      <c r="AG479" s="63"/>
    </row>
    <row r="480" spans="1:33" ht="12.75" customHeight="1" x14ac:dyDescent="0.2">
      <c r="A480" s="63"/>
      <c r="B480" s="63"/>
      <c r="C480" s="63"/>
      <c r="D480" s="63"/>
      <c r="E480" s="63"/>
      <c r="F480" s="85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6"/>
      <c r="AG480" s="63"/>
    </row>
    <row r="481" spans="1:33" ht="12.75" customHeight="1" x14ac:dyDescent="0.2">
      <c r="A481" s="63"/>
      <c r="B481" s="63"/>
      <c r="C481" s="63"/>
      <c r="D481" s="63"/>
      <c r="E481" s="63"/>
      <c r="F481" s="85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6"/>
      <c r="AG481" s="63"/>
    </row>
    <row r="482" spans="1:33" ht="12.75" customHeight="1" x14ac:dyDescent="0.2">
      <c r="A482" s="63"/>
      <c r="B482" s="63"/>
      <c r="C482" s="63"/>
      <c r="D482" s="63"/>
      <c r="E482" s="63"/>
      <c r="F482" s="85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6"/>
      <c r="AG482" s="63"/>
    </row>
    <row r="483" spans="1:33" ht="12.75" customHeight="1" x14ac:dyDescent="0.2">
      <c r="A483" s="63"/>
      <c r="B483" s="63"/>
      <c r="C483" s="63"/>
      <c r="D483" s="63"/>
      <c r="E483" s="63"/>
      <c r="F483" s="85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6"/>
      <c r="AG483" s="63"/>
    </row>
    <row r="484" spans="1:33" ht="12.75" customHeight="1" x14ac:dyDescent="0.2">
      <c r="A484" s="63"/>
      <c r="B484" s="63"/>
      <c r="C484" s="63"/>
      <c r="D484" s="63"/>
      <c r="E484" s="63"/>
      <c r="F484" s="85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6"/>
      <c r="AG484" s="63"/>
    </row>
    <row r="485" spans="1:33" ht="12.75" customHeight="1" x14ac:dyDescent="0.2">
      <c r="A485" s="63"/>
      <c r="B485" s="63"/>
      <c r="C485" s="63"/>
      <c r="D485" s="63"/>
      <c r="E485" s="63"/>
      <c r="F485" s="85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6"/>
      <c r="AG485" s="63"/>
    </row>
    <row r="486" spans="1:33" ht="12.75" customHeight="1" x14ac:dyDescent="0.2">
      <c r="A486" s="63"/>
      <c r="B486" s="63"/>
      <c r="C486" s="63"/>
      <c r="D486" s="63"/>
      <c r="E486" s="63"/>
      <c r="F486" s="85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6"/>
      <c r="AG486" s="63"/>
    </row>
    <row r="487" spans="1:33" ht="12.75" customHeight="1" x14ac:dyDescent="0.2">
      <c r="A487" s="63"/>
      <c r="B487" s="63"/>
      <c r="C487" s="63"/>
      <c r="D487" s="63"/>
      <c r="E487" s="63"/>
      <c r="F487" s="85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6"/>
      <c r="AG487" s="63"/>
    </row>
    <row r="488" spans="1:33" ht="12.75" customHeight="1" x14ac:dyDescent="0.2">
      <c r="A488" s="63"/>
      <c r="B488" s="63"/>
      <c r="C488" s="63"/>
      <c r="D488" s="63"/>
      <c r="E488" s="63"/>
      <c r="F488" s="85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6"/>
      <c r="AG488" s="63"/>
    </row>
    <row r="489" spans="1:33" ht="12.75" customHeight="1" x14ac:dyDescent="0.2">
      <c r="A489" s="63"/>
      <c r="B489" s="63"/>
      <c r="C489" s="63"/>
      <c r="D489" s="63"/>
      <c r="E489" s="63"/>
      <c r="F489" s="85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6"/>
      <c r="AG489" s="63"/>
    </row>
    <row r="490" spans="1:33" ht="12.75" customHeight="1" x14ac:dyDescent="0.2">
      <c r="A490" s="63"/>
      <c r="B490" s="63"/>
      <c r="C490" s="63"/>
      <c r="D490" s="63"/>
      <c r="E490" s="63"/>
      <c r="F490" s="85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6"/>
      <c r="AG490" s="63"/>
    </row>
    <row r="491" spans="1:33" ht="12.75" customHeight="1" x14ac:dyDescent="0.2">
      <c r="A491" s="63"/>
      <c r="B491" s="63"/>
      <c r="C491" s="63"/>
      <c r="D491" s="63"/>
      <c r="E491" s="63"/>
      <c r="F491" s="85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6"/>
      <c r="AG491" s="63"/>
    </row>
    <row r="492" spans="1:33" ht="12.75" customHeight="1" x14ac:dyDescent="0.2">
      <c r="A492" s="63"/>
      <c r="B492" s="63"/>
      <c r="C492" s="63"/>
      <c r="D492" s="63"/>
      <c r="E492" s="63"/>
      <c r="F492" s="85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6"/>
      <c r="AG492" s="63"/>
    </row>
    <row r="493" spans="1:33" ht="12.75" customHeight="1" x14ac:dyDescent="0.2">
      <c r="A493" s="63"/>
      <c r="B493" s="63"/>
      <c r="C493" s="63"/>
      <c r="D493" s="63"/>
      <c r="E493" s="63"/>
      <c r="F493" s="85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6"/>
      <c r="AG493" s="63"/>
    </row>
    <row r="494" spans="1:33" ht="12.75" customHeight="1" x14ac:dyDescent="0.2">
      <c r="A494" s="63"/>
      <c r="B494" s="63"/>
      <c r="C494" s="63"/>
      <c r="D494" s="63"/>
      <c r="E494" s="63"/>
      <c r="F494" s="85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6"/>
      <c r="AG494" s="63"/>
    </row>
    <row r="495" spans="1:33" ht="12.75" customHeight="1" x14ac:dyDescent="0.2">
      <c r="A495" s="63"/>
      <c r="B495" s="63"/>
      <c r="C495" s="63"/>
      <c r="D495" s="63"/>
      <c r="E495" s="63"/>
      <c r="F495" s="85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6"/>
      <c r="AG495" s="63"/>
    </row>
    <row r="496" spans="1:33" ht="12.75" customHeight="1" x14ac:dyDescent="0.2">
      <c r="A496" s="63"/>
      <c r="B496" s="63"/>
      <c r="C496" s="63"/>
      <c r="D496" s="63"/>
      <c r="E496" s="63"/>
      <c r="F496" s="85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6"/>
      <c r="AG496" s="63"/>
    </row>
    <row r="497" spans="1:33" ht="12.75" customHeight="1" x14ac:dyDescent="0.2">
      <c r="A497" s="63"/>
      <c r="B497" s="63"/>
      <c r="C497" s="63"/>
      <c r="D497" s="63"/>
      <c r="E497" s="63"/>
      <c r="F497" s="85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6"/>
      <c r="AG497" s="63"/>
    </row>
    <row r="498" spans="1:33" ht="12.75" customHeight="1" x14ac:dyDescent="0.2">
      <c r="A498" s="63"/>
      <c r="B498" s="63"/>
      <c r="C498" s="63"/>
      <c r="D498" s="63"/>
      <c r="E498" s="63"/>
      <c r="F498" s="85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6"/>
      <c r="AG498" s="63"/>
    </row>
    <row r="499" spans="1:33" ht="12.75" customHeight="1" x14ac:dyDescent="0.2">
      <c r="A499" s="63"/>
      <c r="B499" s="63"/>
      <c r="C499" s="63"/>
      <c r="D499" s="63"/>
      <c r="E499" s="63"/>
      <c r="F499" s="85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6"/>
      <c r="AG499" s="63"/>
    </row>
    <row r="500" spans="1:33" ht="12.75" customHeight="1" x14ac:dyDescent="0.2">
      <c r="A500" s="63"/>
      <c r="B500" s="63"/>
      <c r="C500" s="63"/>
      <c r="D500" s="63"/>
      <c r="E500" s="63"/>
      <c r="F500" s="85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6"/>
      <c r="AG500" s="63"/>
    </row>
    <row r="501" spans="1:33" ht="12.75" customHeight="1" x14ac:dyDescent="0.2">
      <c r="A501" s="63"/>
      <c r="B501" s="63"/>
      <c r="C501" s="63"/>
      <c r="D501" s="63"/>
      <c r="E501" s="63"/>
      <c r="F501" s="85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6"/>
      <c r="AG501" s="63"/>
    </row>
    <row r="502" spans="1:33" ht="12.75" customHeight="1" x14ac:dyDescent="0.2">
      <c r="A502" s="63"/>
      <c r="B502" s="63"/>
      <c r="C502" s="63"/>
      <c r="D502" s="63"/>
      <c r="E502" s="63"/>
      <c r="F502" s="85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6"/>
      <c r="AG502" s="63"/>
    </row>
    <row r="503" spans="1:33" ht="12.75" customHeight="1" x14ac:dyDescent="0.2">
      <c r="A503" s="63"/>
      <c r="B503" s="63"/>
      <c r="C503" s="63"/>
      <c r="D503" s="63"/>
      <c r="E503" s="63"/>
      <c r="F503" s="85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6"/>
      <c r="AG503" s="63"/>
    </row>
    <row r="504" spans="1:33" ht="12.75" customHeight="1" x14ac:dyDescent="0.2">
      <c r="A504" s="63"/>
      <c r="B504" s="63"/>
      <c r="C504" s="63"/>
      <c r="D504" s="63"/>
      <c r="E504" s="63"/>
      <c r="F504" s="85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6"/>
      <c r="AG504" s="63"/>
    </row>
    <row r="505" spans="1:33" ht="12.75" customHeight="1" x14ac:dyDescent="0.2">
      <c r="A505" s="63"/>
      <c r="B505" s="63"/>
      <c r="C505" s="63"/>
      <c r="D505" s="63"/>
      <c r="E505" s="63"/>
      <c r="F505" s="85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6"/>
      <c r="AG505" s="63"/>
    </row>
    <row r="506" spans="1:33" ht="12.75" customHeight="1" x14ac:dyDescent="0.2">
      <c r="A506" s="63"/>
      <c r="B506" s="63"/>
      <c r="C506" s="63"/>
      <c r="D506" s="63"/>
      <c r="E506" s="63"/>
      <c r="F506" s="85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6"/>
      <c r="AG506" s="63"/>
    </row>
    <row r="507" spans="1:33" ht="12.75" customHeight="1" x14ac:dyDescent="0.2">
      <c r="A507" s="63"/>
      <c r="B507" s="63"/>
      <c r="C507" s="63"/>
      <c r="D507" s="63"/>
      <c r="E507" s="63"/>
      <c r="F507" s="85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6"/>
      <c r="AG507" s="63"/>
    </row>
    <row r="508" spans="1:33" ht="12.75" customHeight="1" x14ac:dyDescent="0.2">
      <c r="A508" s="63"/>
      <c r="B508" s="63"/>
      <c r="C508" s="63"/>
      <c r="D508" s="63"/>
      <c r="E508" s="63"/>
      <c r="F508" s="85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6"/>
      <c r="AG508" s="63"/>
    </row>
    <row r="509" spans="1:33" ht="12.75" customHeight="1" x14ac:dyDescent="0.2">
      <c r="A509" s="63"/>
      <c r="B509" s="63"/>
      <c r="C509" s="63"/>
      <c r="D509" s="63"/>
      <c r="E509" s="63"/>
      <c r="F509" s="85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6"/>
      <c r="AG509" s="63"/>
    </row>
    <row r="510" spans="1:33" ht="12.75" customHeight="1" x14ac:dyDescent="0.2">
      <c r="A510" s="63"/>
      <c r="B510" s="63"/>
      <c r="C510" s="63"/>
      <c r="D510" s="63"/>
      <c r="E510" s="63"/>
      <c r="F510" s="85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6"/>
      <c r="AG510" s="63"/>
    </row>
    <row r="511" spans="1:33" ht="12.75" customHeight="1" x14ac:dyDescent="0.2">
      <c r="A511" s="63"/>
      <c r="B511" s="63"/>
      <c r="C511" s="63"/>
      <c r="D511" s="63"/>
      <c r="E511" s="63"/>
      <c r="F511" s="85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6"/>
      <c r="AG511" s="63"/>
    </row>
    <row r="512" spans="1:33" ht="12.75" customHeight="1" x14ac:dyDescent="0.2">
      <c r="A512" s="63"/>
      <c r="B512" s="63"/>
      <c r="C512" s="63"/>
      <c r="D512" s="63"/>
      <c r="E512" s="63"/>
      <c r="F512" s="85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6"/>
      <c r="AG512" s="63"/>
    </row>
    <row r="513" spans="1:33" ht="12.75" customHeight="1" x14ac:dyDescent="0.2">
      <c r="A513" s="63"/>
      <c r="B513" s="63"/>
      <c r="C513" s="63"/>
      <c r="D513" s="63"/>
      <c r="E513" s="63"/>
      <c r="F513" s="85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6"/>
      <c r="AG513" s="63"/>
    </row>
    <row r="514" spans="1:33" ht="12.75" customHeight="1" x14ac:dyDescent="0.2">
      <c r="A514" s="63"/>
      <c r="B514" s="63"/>
      <c r="C514" s="63"/>
      <c r="D514" s="63"/>
      <c r="E514" s="63"/>
      <c r="F514" s="85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6"/>
      <c r="AG514" s="63"/>
    </row>
    <row r="515" spans="1:33" ht="12.75" customHeight="1" x14ac:dyDescent="0.2">
      <c r="A515" s="63"/>
      <c r="B515" s="63"/>
      <c r="C515" s="63"/>
      <c r="D515" s="63"/>
      <c r="E515" s="63"/>
      <c r="F515" s="85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6"/>
      <c r="AG515" s="63"/>
    </row>
    <row r="516" spans="1:33" ht="12.75" customHeight="1" x14ac:dyDescent="0.2">
      <c r="A516" s="63"/>
      <c r="B516" s="63"/>
      <c r="C516" s="63"/>
      <c r="D516" s="63"/>
      <c r="E516" s="63"/>
      <c r="F516" s="85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6"/>
      <c r="AG516" s="63"/>
    </row>
    <row r="517" spans="1:33" ht="12.75" customHeight="1" x14ac:dyDescent="0.2">
      <c r="A517" s="63"/>
      <c r="B517" s="63"/>
      <c r="C517" s="63"/>
      <c r="D517" s="63"/>
      <c r="E517" s="63"/>
      <c r="F517" s="85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6"/>
      <c r="AG517" s="63"/>
    </row>
    <row r="518" spans="1:33" ht="12.75" customHeight="1" x14ac:dyDescent="0.2">
      <c r="A518" s="63"/>
      <c r="B518" s="63"/>
      <c r="C518" s="63"/>
      <c r="D518" s="63"/>
      <c r="E518" s="63"/>
      <c r="F518" s="85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6"/>
      <c r="AG518" s="63"/>
    </row>
    <row r="519" spans="1:33" ht="12.75" customHeight="1" x14ac:dyDescent="0.2">
      <c r="A519" s="63"/>
      <c r="B519" s="63"/>
      <c r="C519" s="63"/>
      <c r="D519" s="63"/>
      <c r="E519" s="63"/>
      <c r="F519" s="85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6"/>
      <c r="AG519" s="63"/>
    </row>
    <row r="520" spans="1:33" ht="12.75" customHeight="1" x14ac:dyDescent="0.2">
      <c r="A520" s="63"/>
      <c r="B520" s="63"/>
      <c r="C520" s="63"/>
      <c r="D520" s="63"/>
      <c r="E520" s="63"/>
      <c r="F520" s="85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6"/>
      <c r="AG520" s="63"/>
    </row>
    <row r="521" spans="1:33" ht="12.75" customHeight="1" x14ac:dyDescent="0.2">
      <c r="A521" s="63"/>
      <c r="B521" s="63"/>
      <c r="C521" s="63"/>
      <c r="D521" s="63"/>
      <c r="E521" s="63"/>
      <c r="F521" s="85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6"/>
      <c r="AG521" s="63"/>
    </row>
    <row r="522" spans="1:33" ht="12.75" customHeight="1" x14ac:dyDescent="0.2">
      <c r="A522" s="63"/>
      <c r="B522" s="63"/>
      <c r="C522" s="63"/>
      <c r="D522" s="63"/>
      <c r="E522" s="63"/>
      <c r="F522" s="85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6"/>
      <c r="AG522" s="63"/>
    </row>
    <row r="523" spans="1:33" ht="12.75" customHeight="1" x14ac:dyDescent="0.2">
      <c r="A523" s="63"/>
      <c r="B523" s="63"/>
      <c r="C523" s="63"/>
      <c r="D523" s="63"/>
      <c r="E523" s="63"/>
      <c r="F523" s="85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6"/>
      <c r="AG523" s="63"/>
    </row>
    <row r="524" spans="1:33" ht="12.75" customHeight="1" x14ac:dyDescent="0.2">
      <c r="A524" s="63"/>
      <c r="B524" s="63"/>
      <c r="C524" s="63"/>
      <c r="D524" s="63"/>
      <c r="E524" s="63"/>
      <c r="F524" s="85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6"/>
      <c r="AG524" s="63"/>
    </row>
    <row r="525" spans="1:33" ht="12.75" customHeight="1" x14ac:dyDescent="0.2">
      <c r="A525" s="63"/>
      <c r="B525" s="63"/>
      <c r="C525" s="63"/>
      <c r="D525" s="63"/>
      <c r="E525" s="63"/>
      <c r="F525" s="85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6"/>
      <c r="AG525" s="63"/>
    </row>
    <row r="526" spans="1:33" ht="12.75" customHeight="1" x14ac:dyDescent="0.2">
      <c r="A526" s="63"/>
      <c r="B526" s="63"/>
      <c r="C526" s="63"/>
      <c r="D526" s="63"/>
      <c r="E526" s="63"/>
      <c r="F526" s="85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6"/>
      <c r="AG526" s="63"/>
    </row>
    <row r="527" spans="1:33" ht="12.75" customHeight="1" x14ac:dyDescent="0.2">
      <c r="A527" s="63"/>
      <c r="B527" s="63"/>
      <c r="C527" s="63"/>
      <c r="D527" s="63"/>
      <c r="E527" s="63"/>
      <c r="F527" s="85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6"/>
      <c r="AG527" s="63"/>
    </row>
    <row r="528" spans="1:33" ht="12.75" customHeight="1" x14ac:dyDescent="0.2">
      <c r="A528" s="63"/>
      <c r="B528" s="63"/>
      <c r="C528" s="63"/>
      <c r="D528" s="63"/>
      <c r="E528" s="63"/>
      <c r="F528" s="85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6"/>
      <c r="AG528" s="63"/>
    </row>
    <row r="529" spans="1:33" ht="12.75" customHeight="1" x14ac:dyDescent="0.2">
      <c r="A529" s="63"/>
      <c r="B529" s="63"/>
      <c r="C529" s="63"/>
      <c r="D529" s="63"/>
      <c r="E529" s="63"/>
      <c r="F529" s="85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6"/>
      <c r="AG529" s="63"/>
    </row>
    <row r="530" spans="1:33" ht="12.75" customHeight="1" x14ac:dyDescent="0.2">
      <c r="A530" s="63"/>
      <c r="B530" s="63"/>
      <c r="C530" s="63"/>
      <c r="D530" s="63"/>
      <c r="E530" s="63"/>
      <c r="F530" s="85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6"/>
      <c r="AG530" s="63"/>
    </row>
    <row r="531" spans="1:33" ht="12.75" customHeight="1" x14ac:dyDescent="0.2">
      <c r="A531" s="63"/>
      <c r="B531" s="63"/>
      <c r="C531" s="63"/>
      <c r="D531" s="63"/>
      <c r="E531" s="63"/>
      <c r="F531" s="85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6"/>
      <c r="AG531" s="63"/>
    </row>
    <row r="532" spans="1:33" ht="12.75" customHeight="1" x14ac:dyDescent="0.2">
      <c r="A532" s="63"/>
      <c r="B532" s="63"/>
      <c r="C532" s="63"/>
      <c r="D532" s="63"/>
      <c r="E532" s="63"/>
      <c r="F532" s="85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6"/>
      <c r="AG532" s="63"/>
    </row>
    <row r="533" spans="1:33" ht="12.75" customHeight="1" x14ac:dyDescent="0.2">
      <c r="A533" s="63"/>
      <c r="B533" s="63"/>
      <c r="C533" s="63"/>
      <c r="D533" s="63"/>
      <c r="E533" s="63"/>
      <c r="F533" s="85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6"/>
      <c r="AG533" s="63"/>
    </row>
    <row r="534" spans="1:33" ht="12.75" customHeight="1" x14ac:dyDescent="0.2">
      <c r="A534" s="63"/>
      <c r="B534" s="63"/>
      <c r="C534" s="63"/>
      <c r="D534" s="63"/>
      <c r="E534" s="63"/>
      <c r="F534" s="85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6"/>
      <c r="AG534" s="63"/>
    </row>
    <row r="535" spans="1:33" ht="12.75" customHeight="1" x14ac:dyDescent="0.2">
      <c r="A535" s="63"/>
      <c r="B535" s="63"/>
      <c r="C535" s="63"/>
      <c r="D535" s="63"/>
      <c r="E535" s="63"/>
      <c r="F535" s="85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6"/>
      <c r="AG535" s="63"/>
    </row>
    <row r="536" spans="1:33" ht="12.75" customHeight="1" x14ac:dyDescent="0.2">
      <c r="A536" s="63"/>
      <c r="B536" s="63"/>
      <c r="C536" s="63"/>
      <c r="D536" s="63"/>
      <c r="E536" s="63"/>
      <c r="F536" s="85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6"/>
      <c r="AG536" s="63"/>
    </row>
    <row r="537" spans="1:33" ht="12.75" customHeight="1" x14ac:dyDescent="0.2">
      <c r="A537" s="63"/>
      <c r="B537" s="63"/>
      <c r="C537" s="63"/>
      <c r="D537" s="63"/>
      <c r="E537" s="63"/>
      <c r="F537" s="85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6"/>
      <c r="AG537" s="63"/>
    </row>
    <row r="538" spans="1:33" ht="12.75" customHeight="1" x14ac:dyDescent="0.2">
      <c r="A538" s="63"/>
      <c r="B538" s="63"/>
      <c r="C538" s="63"/>
      <c r="D538" s="63"/>
      <c r="E538" s="63"/>
      <c r="F538" s="85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6"/>
      <c r="AG538" s="63"/>
    </row>
    <row r="539" spans="1:33" ht="12.75" customHeight="1" x14ac:dyDescent="0.2">
      <c r="A539" s="63"/>
      <c r="B539" s="63"/>
      <c r="C539" s="63"/>
      <c r="D539" s="63"/>
      <c r="E539" s="63"/>
      <c r="F539" s="85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6"/>
      <c r="AG539" s="63"/>
    </row>
    <row r="540" spans="1:33" ht="12.75" customHeight="1" x14ac:dyDescent="0.2">
      <c r="A540" s="63"/>
      <c r="B540" s="63"/>
      <c r="C540" s="63"/>
      <c r="D540" s="63"/>
      <c r="E540" s="63"/>
      <c r="F540" s="85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6"/>
      <c r="AG540" s="63"/>
    </row>
    <row r="541" spans="1:33" ht="12.75" customHeight="1" x14ac:dyDescent="0.2">
      <c r="A541" s="63"/>
      <c r="B541" s="63"/>
      <c r="C541" s="63"/>
      <c r="D541" s="63"/>
      <c r="E541" s="63"/>
      <c r="F541" s="85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6"/>
      <c r="AG541" s="63"/>
    </row>
    <row r="542" spans="1:33" ht="12.75" customHeight="1" x14ac:dyDescent="0.2">
      <c r="A542" s="63"/>
      <c r="B542" s="63"/>
      <c r="C542" s="63"/>
      <c r="D542" s="63"/>
      <c r="E542" s="63"/>
      <c r="F542" s="85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6"/>
      <c r="AG542" s="63"/>
    </row>
    <row r="543" spans="1:33" ht="12.75" customHeight="1" x14ac:dyDescent="0.2">
      <c r="A543" s="63"/>
      <c r="B543" s="63"/>
      <c r="C543" s="63"/>
      <c r="D543" s="63"/>
      <c r="E543" s="63"/>
      <c r="F543" s="85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6"/>
      <c r="AG543" s="63"/>
    </row>
    <row r="544" spans="1:33" ht="12.75" customHeight="1" x14ac:dyDescent="0.2">
      <c r="A544" s="63"/>
      <c r="B544" s="63"/>
      <c r="C544" s="63"/>
      <c r="D544" s="63"/>
      <c r="E544" s="63"/>
      <c r="F544" s="85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6"/>
      <c r="AG544" s="63"/>
    </row>
    <row r="545" spans="1:33" ht="12.75" customHeight="1" x14ac:dyDescent="0.2">
      <c r="A545" s="63"/>
      <c r="B545" s="63"/>
      <c r="C545" s="63"/>
      <c r="D545" s="63"/>
      <c r="E545" s="63"/>
      <c r="F545" s="85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6"/>
      <c r="AG545" s="63"/>
    </row>
    <row r="546" spans="1:33" ht="12.75" customHeight="1" x14ac:dyDescent="0.2">
      <c r="A546" s="63"/>
      <c r="B546" s="63"/>
      <c r="C546" s="63"/>
      <c r="D546" s="63"/>
      <c r="E546" s="63"/>
      <c r="F546" s="85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6"/>
      <c r="AG546" s="63"/>
    </row>
    <row r="547" spans="1:33" ht="12.75" customHeight="1" x14ac:dyDescent="0.2">
      <c r="A547" s="63"/>
      <c r="B547" s="63"/>
      <c r="C547" s="63"/>
      <c r="D547" s="63"/>
      <c r="E547" s="63"/>
      <c r="F547" s="85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6"/>
      <c r="AG547" s="63"/>
    </row>
    <row r="548" spans="1:33" ht="12.75" customHeight="1" x14ac:dyDescent="0.2">
      <c r="A548" s="63"/>
      <c r="B548" s="63"/>
      <c r="C548" s="63"/>
      <c r="D548" s="63"/>
      <c r="E548" s="63"/>
      <c r="F548" s="85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6"/>
      <c r="AG548" s="63"/>
    </row>
    <row r="549" spans="1:33" ht="12.75" customHeight="1" x14ac:dyDescent="0.2">
      <c r="A549" s="63"/>
      <c r="B549" s="63"/>
      <c r="C549" s="63"/>
      <c r="D549" s="63"/>
      <c r="E549" s="63"/>
      <c r="F549" s="85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6"/>
      <c r="AG549" s="63"/>
    </row>
    <row r="550" spans="1:33" ht="12.75" customHeight="1" x14ac:dyDescent="0.2">
      <c r="A550" s="63"/>
      <c r="B550" s="63"/>
      <c r="C550" s="63"/>
      <c r="D550" s="63"/>
      <c r="E550" s="63"/>
      <c r="F550" s="85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6"/>
      <c r="AG550" s="63"/>
    </row>
    <row r="551" spans="1:33" ht="12.75" customHeight="1" x14ac:dyDescent="0.2">
      <c r="A551" s="63"/>
      <c r="B551" s="63"/>
      <c r="C551" s="63"/>
      <c r="D551" s="63"/>
      <c r="E551" s="63"/>
      <c r="F551" s="85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6"/>
      <c r="AG551" s="63"/>
    </row>
    <row r="552" spans="1:33" ht="12.75" customHeight="1" x14ac:dyDescent="0.2">
      <c r="A552" s="63"/>
      <c r="B552" s="63"/>
      <c r="C552" s="63"/>
      <c r="D552" s="63"/>
      <c r="E552" s="63"/>
      <c r="F552" s="85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6"/>
      <c r="AG552" s="63"/>
    </row>
    <row r="553" spans="1:33" ht="12.75" customHeight="1" x14ac:dyDescent="0.2">
      <c r="A553" s="63"/>
      <c r="B553" s="63"/>
      <c r="C553" s="63"/>
      <c r="D553" s="63"/>
      <c r="E553" s="63"/>
      <c r="F553" s="85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6"/>
      <c r="AG553" s="63"/>
    </row>
    <row r="554" spans="1:33" ht="12.75" customHeight="1" x14ac:dyDescent="0.2">
      <c r="A554" s="63"/>
      <c r="B554" s="63"/>
      <c r="C554" s="63"/>
      <c r="D554" s="63"/>
      <c r="E554" s="63"/>
      <c r="F554" s="85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6"/>
      <c r="AG554" s="63"/>
    </row>
    <row r="555" spans="1:33" ht="12.75" customHeight="1" x14ac:dyDescent="0.2">
      <c r="A555" s="63"/>
      <c r="B555" s="63"/>
      <c r="C555" s="63"/>
      <c r="D555" s="63"/>
      <c r="E555" s="63"/>
      <c r="F555" s="85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6"/>
      <c r="AG555" s="63"/>
    </row>
    <row r="556" spans="1:33" ht="12.75" customHeight="1" x14ac:dyDescent="0.2">
      <c r="A556" s="63"/>
      <c r="B556" s="63"/>
      <c r="C556" s="63"/>
      <c r="D556" s="63"/>
      <c r="E556" s="63"/>
      <c r="F556" s="85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6"/>
      <c r="AG556" s="63"/>
    </row>
    <row r="557" spans="1:33" ht="12.75" customHeight="1" x14ac:dyDescent="0.2">
      <c r="A557" s="63"/>
      <c r="B557" s="63"/>
      <c r="C557" s="63"/>
      <c r="D557" s="63"/>
      <c r="E557" s="63"/>
      <c r="F557" s="85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6"/>
      <c r="AG557" s="63"/>
    </row>
    <row r="558" spans="1:33" ht="12.75" customHeight="1" x14ac:dyDescent="0.2">
      <c r="A558" s="63"/>
      <c r="B558" s="63"/>
      <c r="C558" s="63"/>
      <c r="D558" s="63"/>
      <c r="E558" s="63"/>
      <c r="F558" s="85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6"/>
      <c r="AG558" s="63"/>
    </row>
    <row r="559" spans="1:33" ht="12.75" customHeight="1" x14ac:dyDescent="0.2">
      <c r="A559" s="63"/>
      <c r="B559" s="63"/>
      <c r="C559" s="63"/>
      <c r="D559" s="63"/>
      <c r="E559" s="63"/>
      <c r="F559" s="85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6"/>
      <c r="AG559" s="63"/>
    </row>
    <row r="560" spans="1:33" ht="12.75" customHeight="1" x14ac:dyDescent="0.2">
      <c r="A560" s="63"/>
      <c r="B560" s="63"/>
      <c r="C560" s="63"/>
      <c r="D560" s="63"/>
      <c r="E560" s="63"/>
      <c r="F560" s="85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6"/>
      <c r="AG560" s="63"/>
    </row>
    <row r="561" spans="1:33" ht="12.75" customHeight="1" x14ac:dyDescent="0.2">
      <c r="A561" s="63"/>
      <c r="B561" s="63"/>
      <c r="C561" s="63"/>
      <c r="D561" s="63"/>
      <c r="E561" s="63"/>
      <c r="F561" s="85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6"/>
      <c r="AG561" s="63"/>
    </row>
    <row r="562" spans="1:33" ht="12.75" customHeight="1" x14ac:dyDescent="0.2">
      <c r="A562" s="63"/>
      <c r="B562" s="63"/>
      <c r="C562" s="63"/>
      <c r="D562" s="63"/>
      <c r="E562" s="63"/>
      <c r="F562" s="85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6"/>
      <c r="AG562" s="63"/>
    </row>
    <row r="563" spans="1:33" ht="12.75" customHeight="1" x14ac:dyDescent="0.2">
      <c r="A563" s="63"/>
      <c r="B563" s="63"/>
      <c r="C563" s="63"/>
      <c r="D563" s="63"/>
      <c r="E563" s="63"/>
      <c r="F563" s="85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6"/>
      <c r="AG563" s="63"/>
    </row>
    <row r="564" spans="1:33" ht="12.75" customHeight="1" x14ac:dyDescent="0.2">
      <c r="A564" s="63"/>
      <c r="B564" s="63"/>
      <c r="C564" s="63"/>
      <c r="D564" s="63"/>
      <c r="E564" s="63"/>
      <c r="F564" s="85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6"/>
      <c r="AG564" s="63"/>
    </row>
    <row r="565" spans="1:33" ht="12.75" customHeight="1" x14ac:dyDescent="0.2">
      <c r="A565" s="63"/>
      <c r="B565" s="63"/>
      <c r="C565" s="63"/>
      <c r="D565" s="63"/>
      <c r="E565" s="63"/>
      <c r="F565" s="85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6"/>
      <c r="AG565" s="63"/>
    </row>
    <row r="566" spans="1:33" ht="12.75" customHeight="1" x14ac:dyDescent="0.2">
      <c r="A566" s="63"/>
      <c r="B566" s="63"/>
      <c r="C566" s="63"/>
      <c r="D566" s="63"/>
      <c r="E566" s="63"/>
      <c r="F566" s="85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6"/>
      <c r="AG566" s="63"/>
    </row>
    <row r="567" spans="1:33" ht="12.75" customHeight="1" x14ac:dyDescent="0.2">
      <c r="A567" s="63"/>
      <c r="B567" s="63"/>
      <c r="C567" s="63"/>
      <c r="D567" s="63"/>
      <c r="E567" s="63"/>
      <c r="F567" s="85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6"/>
      <c r="AG567" s="63"/>
    </row>
    <row r="568" spans="1:33" ht="12.75" customHeight="1" x14ac:dyDescent="0.2">
      <c r="A568" s="63"/>
      <c r="B568" s="63"/>
      <c r="C568" s="63"/>
      <c r="D568" s="63"/>
      <c r="E568" s="63"/>
      <c r="F568" s="85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6"/>
      <c r="AG568" s="63"/>
    </row>
    <row r="569" spans="1:33" ht="12.75" customHeight="1" x14ac:dyDescent="0.2">
      <c r="A569" s="63"/>
      <c r="B569" s="63"/>
      <c r="C569" s="63"/>
      <c r="D569" s="63"/>
      <c r="E569" s="63"/>
      <c r="F569" s="85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6"/>
      <c r="AG569" s="63"/>
    </row>
    <row r="570" spans="1:33" ht="12.75" customHeight="1" x14ac:dyDescent="0.2">
      <c r="A570" s="63"/>
      <c r="B570" s="63"/>
      <c r="C570" s="63"/>
      <c r="D570" s="63"/>
      <c r="E570" s="63"/>
      <c r="F570" s="85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6"/>
      <c r="AG570" s="63"/>
    </row>
    <row r="571" spans="1:33" ht="12.75" customHeight="1" x14ac:dyDescent="0.2">
      <c r="A571" s="63"/>
      <c r="B571" s="63"/>
      <c r="C571" s="63"/>
      <c r="D571" s="63"/>
      <c r="E571" s="63"/>
      <c r="F571" s="85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6"/>
      <c r="AG571" s="63"/>
    </row>
    <row r="572" spans="1:33" ht="12.75" customHeight="1" x14ac:dyDescent="0.2">
      <c r="A572" s="63"/>
      <c r="B572" s="63"/>
      <c r="C572" s="63"/>
      <c r="D572" s="63"/>
      <c r="E572" s="63"/>
      <c r="F572" s="85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6"/>
      <c r="AG572" s="63"/>
    </row>
    <row r="573" spans="1:33" ht="12.75" customHeight="1" x14ac:dyDescent="0.2">
      <c r="A573" s="63"/>
      <c r="B573" s="63"/>
      <c r="C573" s="63"/>
      <c r="D573" s="63"/>
      <c r="E573" s="63"/>
      <c r="F573" s="85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6"/>
      <c r="AG573" s="63"/>
    </row>
    <row r="574" spans="1:33" ht="12.75" customHeight="1" x14ac:dyDescent="0.2">
      <c r="A574" s="63"/>
      <c r="B574" s="63"/>
      <c r="C574" s="63"/>
      <c r="D574" s="63"/>
      <c r="E574" s="63"/>
      <c r="F574" s="85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6"/>
      <c r="AG574" s="63"/>
    </row>
    <row r="575" spans="1:33" ht="12.75" customHeight="1" x14ac:dyDescent="0.2">
      <c r="A575" s="63"/>
      <c r="B575" s="63"/>
      <c r="C575" s="63"/>
      <c r="D575" s="63"/>
      <c r="E575" s="63"/>
      <c r="F575" s="85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6"/>
      <c r="AG575" s="63"/>
    </row>
    <row r="576" spans="1:33" ht="12.75" customHeight="1" x14ac:dyDescent="0.2">
      <c r="A576" s="63"/>
      <c r="B576" s="63"/>
      <c r="C576" s="63"/>
      <c r="D576" s="63"/>
      <c r="E576" s="63"/>
      <c r="F576" s="85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6"/>
      <c r="AG576" s="63"/>
    </row>
    <row r="577" spans="1:33" ht="12.75" customHeight="1" x14ac:dyDescent="0.2">
      <c r="A577" s="63"/>
      <c r="B577" s="63"/>
      <c r="C577" s="63"/>
      <c r="D577" s="63"/>
      <c r="E577" s="63"/>
      <c r="F577" s="85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6"/>
      <c r="AG577" s="63"/>
    </row>
    <row r="578" spans="1:33" ht="12.75" customHeight="1" x14ac:dyDescent="0.2">
      <c r="A578" s="63"/>
      <c r="B578" s="63"/>
      <c r="C578" s="63"/>
      <c r="D578" s="63"/>
      <c r="E578" s="63"/>
      <c r="F578" s="85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6"/>
      <c r="AG578" s="63"/>
    </row>
    <row r="579" spans="1:33" ht="12.75" customHeight="1" x14ac:dyDescent="0.2">
      <c r="A579" s="63"/>
      <c r="B579" s="63"/>
      <c r="C579" s="63"/>
      <c r="D579" s="63"/>
      <c r="E579" s="63"/>
      <c r="F579" s="85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6"/>
      <c r="AG579" s="63"/>
    </row>
    <row r="580" spans="1:33" ht="12.75" customHeight="1" x14ac:dyDescent="0.2">
      <c r="A580" s="63"/>
      <c r="B580" s="63"/>
      <c r="C580" s="63"/>
      <c r="D580" s="63"/>
      <c r="E580" s="63"/>
      <c r="F580" s="85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6"/>
      <c r="AG580" s="63"/>
    </row>
    <row r="581" spans="1:33" ht="12.75" customHeight="1" x14ac:dyDescent="0.2">
      <c r="A581" s="63"/>
      <c r="B581" s="63"/>
      <c r="C581" s="63"/>
      <c r="D581" s="63"/>
      <c r="E581" s="63"/>
      <c r="F581" s="85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6"/>
      <c r="AG581" s="63"/>
    </row>
    <row r="582" spans="1:33" ht="12.75" customHeight="1" x14ac:dyDescent="0.2">
      <c r="A582" s="63"/>
      <c r="B582" s="63"/>
      <c r="C582" s="63"/>
      <c r="D582" s="63"/>
      <c r="E582" s="63"/>
      <c r="F582" s="85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6"/>
      <c r="AG582" s="63"/>
    </row>
    <row r="583" spans="1:33" ht="12.75" customHeight="1" x14ac:dyDescent="0.2">
      <c r="A583" s="63"/>
      <c r="B583" s="63"/>
      <c r="C583" s="63"/>
      <c r="D583" s="63"/>
      <c r="E583" s="63"/>
      <c r="F583" s="85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6"/>
      <c r="AG583" s="63"/>
    </row>
    <row r="584" spans="1:33" ht="12.75" customHeight="1" x14ac:dyDescent="0.2">
      <c r="A584" s="63"/>
      <c r="B584" s="63"/>
      <c r="C584" s="63"/>
      <c r="D584" s="63"/>
      <c r="E584" s="63"/>
      <c r="F584" s="85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6"/>
      <c r="AG584" s="63"/>
    </row>
    <row r="585" spans="1:33" ht="12.75" customHeight="1" x14ac:dyDescent="0.2">
      <c r="A585" s="63"/>
      <c r="B585" s="63"/>
      <c r="C585" s="63"/>
      <c r="D585" s="63"/>
      <c r="E585" s="63"/>
      <c r="F585" s="85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6"/>
      <c r="AG585" s="63"/>
    </row>
    <row r="586" spans="1:33" ht="12.75" customHeight="1" x14ac:dyDescent="0.2">
      <c r="A586" s="63"/>
      <c r="B586" s="63"/>
      <c r="C586" s="63"/>
      <c r="D586" s="63"/>
      <c r="E586" s="63"/>
      <c r="F586" s="85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6"/>
      <c r="AG586" s="63"/>
    </row>
    <row r="587" spans="1:33" ht="12.75" customHeight="1" x14ac:dyDescent="0.2">
      <c r="A587" s="63"/>
      <c r="B587" s="63"/>
      <c r="C587" s="63"/>
      <c r="D587" s="63"/>
      <c r="E587" s="63"/>
      <c r="F587" s="85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6"/>
      <c r="AG587" s="63"/>
    </row>
    <row r="588" spans="1:33" ht="12.75" customHeight="1" x14ac:dyDescent="0.2">
      <c r="A588" s="63"/>
      <c r="B588" s="63"/>
      <c r="C588" s="63"/>
      <c r="D588" s="63"/>
      <c r="E588" s="63"/>
      <c r="F588" s="85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6"/>
      <c r="AG588" s="63"/>
    </row>
    <row r="589" spans="1:33" ht="12.75" customHeight="1" x14ac:dyDescent="0.2">
      <c r="A589" s="63"/>
      <c r="B589" s="63"/>
      <c r="C589" s="63"/>
      <c r="D589" s="63"/>
      <c r="E589" s="63"/>
      <c r="F589" s="85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6"/>
      <c r="AG589" s="63"/>
    </row>
    <row r="590" spans="1:33" ht="12.75" customHeight="1" x14ac:dyDescent="0.2">
      <c r="A590" s="63"/>
      <c r="B590" s="63"/>
      <c r="C590" s="63"/>
      <c r="D590" s="63"/>
      <c r="E590" s="63"/>
      <c r="F590" s="85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6"/>
      <c r="AG590" s="63"/>
    </row>
    <row r="591" spans="1:33" ht="12.75" customHeight="1" x14ac:dyDescent="0.2">
      <c r="A591" s="63"/>
      <c r="B591" s="63"/>
      <c r="C591" s="63"/>
      <c r="D591" s="63"/>
      <c r="E591" s="63"/>
      <c r="F591" s="85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6"/>
      <c r="AG591" s="63"/>
    </row>
    <row r="592" spans="1:33" ht="12.75" customHeight="1" x14ac:dyDescent="0.2">
      <c r="A592" s="63"/>
      <c r="B592" s="63"/>
      <c r="C592" s="63"/>
      <c r="D592" s="63"/>
      <c r="E592" s="63"/>
      <c r="F592" s="85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6"/>
      <c r="AG592" s="63"/>
    </row>
    <row r="593" spans="1:33" ht="12.75" customHeight="1" x14ac:dyDescent="0.2">
      <c r="A593" s="63"/>
      <c r="B593" s="63"/>
      <c r="C593" s="63"/>
      <c r="D593" s="63"/>
      <c r="E593" s="63"/>
      <c r="F593" s="85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6"/>
      <c r="AG593" s="63"/>
    </row>
    <row r="594" spans="1:33" ht="12.75" customHeight="1" x14ac:dyDescent="0.2">
      <c r="A594" s="63"/>
      <c r="B594" s="63"/>
      <c r="C594" s="63"/>
      <c r="D594" s="63"/>
      <c r="E594" s="63"/>
      <c r="F594" s="85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6"/>
      <c r="AG594" s="63"/>
    </row>
    <row r="595" spans="1:33" ht="12.75" customHeight="1" x14ac:dyDescent="0.2">
      <c r="A595" s="63"/>
      <c r="B595" s="63"/>
      <c r="C595" s="63"/>
      <c r="D595" s="63"/>
      <c r="E595" s="63"/>
      <c r="F595" s="85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6"/>
      <c r="AG595" s="63"/>
    </row>
    <row r="596" spans="1:33" ht="12.75" customHeight="1" x14ac:dyDescent="0.2">
      <c r="A596" s="63"/>
      <c r="B596" s="63"/>
      <c r="C596" s="63"/>
      <c r="D596" s="63"/>
      <c r="E596" s="63"/>
      <c r="F596" s="85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6"/>
      <c r="AG596" s="63"/>
    </row>
    <row r="597" spans="1:33" ht="12.75" customHeight="1" x14ac:dyDescent="0.2">
      <c r="A597" s="63"/>
      <c r="B597" s="63"/>
      <c r="C597" s="63"/>
      <c r="D597" s="63"/>
      <c r="E597" s="63"/>
      <c r="F597" s="85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6"/>
      <c r="AG597" s="63"/>
    </row>
    <row r="598" spans="1:33" ht="12.75" customHeight="1" x14ac:dyDescent="0.2">
      <c r="A598" s="63"/>
      <c r="B598" s="63"/>
      <c r="C598" s="63"/>
      <c r="D598" s="63"/>
      <c r="E598" s="63"/>
      <c r="F598" s="85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6"/>
      <c r="AG598" s="63"/>
    </row>
    <row r="599" spans="1:33" ht="12.75" customHeight="1" x14ac:dyDescent="0.2">
      <c r="A599" s="63"/>
      <c r="B599" s="63"/>
      <c r="C599" s="63"/>
      <c r="D599" s="63"/>
      <c r="E599" s="63"/>
      <c r="F599" s="85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6"/>
      <c r="AG599" s="63"/>
    </row>
    <row r="600" spans="1:33" ht="12.75" customHeight="1" x14ac:dyDescent="0.2">
      <c r="A600" s="63"/>
      <c r="B600" s="63"/>
      <c r="C600" s="63"/>
      <c r="D600" s="63"/>
      <c r="E600" s="63"/>
      <c r="F600" s="85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6"/>
      <c r="AG600" s="63"/>
    </row>
    <row r="601" spans="1:33" ht="12.75" customHeight="1" x14ac:dyDescent="0.2">
      <c r="A601" s="63"/>
      <c r="B601" s="63"/>
      <c r="C601" s="63"/>
      <c r="D601" s="63"/>
      <c r="E601" s="63"/>
      <c r="F601" s="85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6"/>
      <c r="AG601" s="63"/>
    </row>
    <row r="602" spans="1:33" ht="12.75" customHeight="1" x14ac:dyDescent="0.2">
      <c r="A602" s="63"/>
      <c r="B602" s="63"/>
      <c r="C602" s="63"/>
      <c r="D602" s="63"/>
      <c r="E602" s="63"/>
      <c r="F602" s="85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6"/>
      <c r="AG602" s="63"/>
    </row>
    <row r="603" spans="1:33" ht="12.75" customHeight="1" x14ac:dyDescent="0.2">
      <c r="A603" s="63"/>
      <c r="B603" s="63"/>
      <c r="C603" s="63"/>
      <c r="D603" s="63"/>
      <c r="E603" s="63"/>
      <c r="F603" s="85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6"/>
      <c r="AG603" s="63"/>
    </row>
    <row r="604" spans="1:33" ht="12.75" customHeight="1" x14ac:dyDescent="0.2">
      <c r="A604" s="63"/>
      <c r="B604" s="63"/>
      <c r="C604" s="63"/>
      <c r="D604" s="63"/>
      <c r="E604" s="63"/>
      <c r="F604" s="85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6"/>
      <c r="AG604" s="63"/>
    </row>
    <row r="605" spans="1:33" ht="12.75" customHeight="1" x14ac:dyDescent="0.2">
      <c r="A605" s="63"/>
      <c r="B605" s="63"/>
      <c r="C605" s="63"/>
      <c r="D605" s="63"/>
      <c r="E605" s="63"/>
      <c r="F605" s="85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6"/>
      <c r="AG605" s="63"/>
    </row>
    <row r="606" spans="1:33" ht="12.75" customHeight="1" x14ac:dyDescent="0.2">
      <c r="A606" s="63"/>
      <c r="B606" s="63"/>
      <c r="C606" s="63"/>
      <c r="D606" s="63"/>
      <c r="E606" s="63"/>
      <c r="F606" s="85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6"/>
      <c r="AG606" s="63"/>
    </row>
    <row r="607" spans="1:33" ht="12.75" customHeight="1" x14ac:dyDescent="0.2">
      <c r="A607" s="63"/>
      <c r="B607" s="63"/>
      <c r="C607" s="63"/>
      <c r="D607" s="63"/>
      <c r="E607" s="63"/>
      <c r="F607" s="85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6"/>
      <c r="AG607" s="63"/>
    </row>
    <row r="608" spans="1:33" ht="12.75" customHeight="1" x14ac:dyDescent="0.2">
      <c r="A608" s="63"/>
      <c r="B608" s="63"/>
      <c r="C608" s="63"/>
      <c r="D608" s="63"/>
      <c r="E608" s="63"/>
      <c r="F608" s="85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6"/>
      <c r="AG608" s="63"/>
    </row>
    <row r="609" spans="1:33" ht="12.75" customHeight="1" x14ac:dyDescent="0.2">
      <c r="A609" s="63"/>
      <c r="B609" s="63"/>
      <c r="C609" s="63"/>
      <c r="D609" s="63"/>
      <c r="E609" s="63"/>
      <c r="F609" s="85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6"/>
      <c r="AG609" s="63"/>
    </row>
    <row r="610" spans="1:33" ht="12.75" customHeight="1" x14ac:dyDescent="0.2">
      <c r="A610" s="63"/>
      <c r="B610" s="63"/>
      <c r="C610" s="63"/>
      <c r="D610" s="63"/>
      <c r="E610" s="63"/>
      <c r="F610" s="85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6"/>
      <c r="AG610" s="63"/>
    </row>
    <row r="611" spans="1:33" ht="12.75" customHeight="1" x14ac:dyDescent="0.2">
      <c r="A611" s="63"/>
      <c r="B611" s="63"/>
      <c r="C611" s="63"/>
      <c r="D611" s="63"/>
      <c r="E611" s="63"/>
      <c r="F611" s="85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6"/>
      <c r="AG611" s="63"/>
    </row>
    <row r="612" spans="1:33" ht="12.75" customHeight="1" x14ac:dyDescent="0.2">
      <c r="A612" s="63"/>
      <c r="B612" s="63"/>
      <c r="C612" s="63"/>
      <c r="D612" s="63"/>
      <c r="E612" s="63"/>
      <c r="F612" s="85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6"/>
      <c r="AG612" s="63"/>
    </row>
    <row r="613" spans="1:33" ht="12.75" customHeight="1" x14ac:dyDescent="0.2">
      <c r="A613" s="63"/>
      <c r="B613" s="63"/>
      <c r="C613" s="63"/>
      <c r="D613" s="63"/>
      <c r="E613" s="63"/>
      <c r="F613" s="85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6"/>
      <c r="AG613" s="63"/>
    </row>
    <row r="614" spans="1:33" ht="12.75" customHeight="1" x14ac:dyDescent="0.2">
      <c r="A614" s="63"/>
      <c r="B614" s="63"/>
      <c r="C614" s="63"/>
      <c r="D614" s="63"/>
      <c r="E614" s="63"/>
      <c r="F614" s="85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6"/>
      <c r="AG614" s="63"/>
    </row>
    <row r="615" spans="1:33" ht="12.75" customHeight="1" x14ac:dyDescent="0.2">
      <c r="A615" s="63"/>
      <c r="B615" s="63"/>
      <c r="C615" s="63"/>
      <c r="D615" s="63"/>
      <c r="E615" s="63"/>
      <c r="F615" s="85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6"/>
      <c r="AG615" s="63"/>
    </row>
    <row r="616" spans="1:33" ht="12.75" customHeight="1" x14ac:dyDescent="0.2">
      <c r="A616" s="63"/>
      <c r="B616" s="63"/>
      <c r="C616" s="63"/>
      <c r="D616" s="63"/>
      <c r="E616" s="63"/>
      <c r="F616" s="85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6"/>
      <c r="AG616" s="63"/>
    </row>
    <row r="617" spans="1:33" ht="12.75" customHeight="1" x14ac:dyDescent="0.2">
      <c r="A617" s="63"/>
      <c r="B617" s="63"/>
      <c r="C617" s="63"/>
      <c r="D617" s="63"/>
      <c r="E617" s="63"/>
      <c r="F617" s="85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6"/>
      <c r="AG617" s="63"/>
    </row>
    <row r="618" spans="1:33" ht="12.75" customHeight="1" x14ac:dyDescent="0.2">
      <c r="A618" s="63"/>
      <c r="B618" s="63"/>
      <c r="C618" s="63"/>
      <c r="D618" s="63"/>
      <c r="E618" s="63"/>
      <c r="F618" s="85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6"/>
      <c r="AG618" s="63"/>
    </row>
    <row r="619" spans="1:33" ht="12.75" customHeight="1" x14ac:dyDescent="0.2">
      <c r="A619" s="63"/>
      <c r="B619" s="63"/>
      <c r="C619" s="63"/>
      <c r="D619" s="63"/>
      <c r="E619" s="63"/>
      <c r="F619" s="85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6"/>
      <c r="AG619" s="63"/>
    </row>
    <row r="620" spans="1:33" ht="12.75" customHeight="1" x14ac:dyDescent="0.2">
      <c r="A620" s="63"/>
      <c r="B620" s="63"/>
      <c r="C620" s="63"/>
      <c r="D620" s="63"/>
      <c r="E620" s="63"/>
      <c r="F620" s="85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6"/>
      <c r="AG620" s="63"/>
    </row>
    <row r="621" spans="1:33" ht="12.75" customHeight="1" x14ac:dyDescent="0.2">
      <c r="A621" s="63"/>
      <c r="B621" s="63"/>
      <c r="C621" s="63"/>
      <c r="D621" s="63"/>
      <c r="E621" s="63"/>
      <c r="F621" s="85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6"/>
      <c r="AG621" s="63"/>
    </row>
    <row r="622" spans="1:33" ht="12.75" customHeight="1" x14ac:dyDescent="0.2">
      <c r="A622" s="63"/>
      <c r="B622" s="63"/>
      <c r="C622" s="63"/>
      <c r="D622" s="63"/>
      <c r="E622" s="63"/>
      <c r="F622" s="85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6"/>
      <c r="AG622" s="63"/>
    </row>
    <row r="623" spans="1:33" ht="12.75" customHeight="1" x14ac:dyDescent="0.2">
      <c r="A623" s="63"/>
      <c r="B623" s="63"/>
      <c r="C623" s="63"/>
      <c r="D623" s="63"/>
      <c r="E623" s="63"/>
      <c r="F623" s="85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6"/>
      <c r="AG623" s="63"/>
    </row>
    <row r="624" spans="1:33" ht="12.75" customHeight="1" x14ac:dyDescent="0.2">
      <c r="A624" s="63"/>
      <c r="B624" s="63"/>
      <c r="C624" s="63"/>
      <c r="D624" s="63"/>
      <c r="E624" s="63"/>
      <c r="F624" s="85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6"/>
      <c r="AG624" s="63"/>
    </row>
    <row r="625" spans="1:33" ht="12.75" customHeight="1" x14ac:dyDescent="0.2">
      <c r="A625" s="63"/>
      <c r="B625" s="63"/>
      <c r="C625" s="63"/>
      <c r="D625" s="63"/>
      <c r="E625" s="63"/>
      <c r="F625" s="85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6"/>
      <c r="AG625" s="63"/>
    </row>
    <row r="626" spans="1:33" ht="12.75" customHeight="1" x14ac:dyDescent="0.2">
      <c r="A626" s="63"/>
      <c r="B626" s="63"/>
      <c r="C626" s="63"/>
      <c r="D626" s="63"/>
      <c r="E626" s="63"/>
      <c r="F626" s="85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6"/>
      <c r="AG626" s="63"/>
    </row>
    <row r="627" spans="1:33" ht="12.75" customHeight="1" x14ac:dyDescent="0.2">
      <c r="A627" s="63"/>
      <c r="B627" s="63"/>
      <c r="C627" s="63"/>
      <c r="D627" s="63"/>
      <c r="E627" s="63"/>
      <c r="F627" s="85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6"/>
      <c r="AG627" s="63"/>
    </row>
    <row r="628" spans="1:33" ht="12.75" customHeight="1" x14ac:dyDescent="0.2">
      <c r="A628" s="63"/>
      <c r="B628" s="63"/>
      <c r="C628" s="63"/>
      <c r="D628" s="63"/>
      <c r="E628" s="63"/>
      <c r="F628" s="85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6"/>
      <c r="AG628" s="63"/>
    </row>
    <row r="629" spans="1:33" ht="12.75" customHeight="1" x14ac:dyDescent="0.2">
      <c r="A629" s="63"/>
      <c r="B629" s="63"/>
      <c r="C629" s="63"/>
      <c r="D629" s="63"/>
      <c r="E629" s="63"/>
      <c r="F629" s="85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6"/>
      <c r="AG629" s="63"/>
    </row>
    <row r="630" spans="1:33" ht="12.75" customHeight="1" x14ac:dyDescent="0.2">
      <c r="A630" s="63"/>
      <c r="B630" s="63"/>
      <c r="C630" s="63"/>
      <c r="D630" s="63"/>
      <c r="E630" s="63"/>
      <c r="F630" s="85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6"/>
      <c r="AG630" s="63"/>
    </row>
    <row r="631" spans="1:33" ht="12.75" customHeight="1" x14ac:dyDescent="0.2">
      <c r="A631" s="63"/>
      <c r="B631" s="63"/>
      <c r="C631" s="63"/>
      <c r="D631" s="63"/>
      <c r="E631" s="63"/>
      <c r="F631" s="85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6"/>
      <c r="AG631" s="63"/>
    </row>
    <row r="632" spans="1:33" ht="12.75" customHeight="1" x14ac:dyDescent="0.2">
      <c r="A632" s="63"/>
      <c r="B632" s="63"/>
      <c r="C632" s="63"/>
      <c r="D632" s="63"/>
      <c r="E632" s="63"/>
      <c r="F632" s="85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6"/>
      <c r="AG632" s="63"/>
    </row>
    <row r="633" spans="1:33" ht="12.75" customHeight="1" x14ac:dyDescent="0.2">
      <c r="A633" s="63"/>
      <c r="B633" s="63"/>
      <c r="C633" s="63"/>
      <c r="D633" s="63"/>
      <c r="E633" s="63"/>
      <c r="F633" s="85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6"/>
      <c r="AG633" s="63"/>
    </row>
    <row r="634" spans="1:33" ht="12.75" customHeight="1" x14ac:dyDescent="0.2">
      <c r="A634" s="63"/>
      <c r="B634" s="63"/>
      <c r="C634" s="63"/>
      <c r="D634" s="63"/>
      <c r="E634" s="63"/>
      <c r="F634" s="85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6"/>
      <c r="AG634" s="63"/>
    </row>
    <row r="635" spans="1:33" ht="12.75" customHeight="1" x14ac:dyDescent="0.2">
      <c r="A635" s="63"/>
      <c r="B635" s="63"/>
      <c r="C635" s="63"/>
      <c r="D635" s="63"/>
      <c r="E635" s="63"/>
      <c r="F635" s="85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6"/>
      <c r="AG635" s="63"/>
    </row>
    <row r="636" spans="1:33" ht="12.75" customHeight="1" x14ac:dyDescent="0.2">
      <c r="A636" s="63"/>
      <c r="B636" s="63"/>
      <c r="C636" s="63"/>
      <c r="D636" s="63"/>
      <c r="E636" s="63"/>
      <c r="F636" s="85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6"/>
      <c r="AG636" s="63"/>
    </row>
    <row r="637" spans="1:33" ht="12.75" customHeight="1" x14ac:dyDescent="0.2">
      <c r="A637" s="63"/>
      <c r="B637" s="63"/>
      <c r="C637" s="63"/>
      <c r="D637" s="63"/>
      <c r="E637" s="63"/>
      <c r="F637" s="85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6"/>
      <c r="AG637" s="63"/>
    </row>
    <row r="638" spans="1:33" ht="12.75" customHeight="1" x14ac:dyDescent="0.2">
      <c r="A638" s="63"/>
      <c r="B638" s="63"/>
      <c r="C638" s="63"/>
      <c r="D638" s="63"/>
      <c r="E638" s="63"/>
      <c r="F638" s="85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6"/>
      <c r="AG638" s="63"/>
    </row>
    <row r="639" spans="1:33" ht="12.75" customHeight="1" x14ac:dyDescent="0.2">
      <c r="A639" s="63"/>
      <c r="B639" s="63"/>
      <c r="C639" s="63"/>
      <c r="D639" s="63"/>
      <c r="E639" s="63"/>
      <c r="F639" s="85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6"/>
      <c r="AG639" s="63"/>
    </row>
    <row r="640" spans="1:33" ht="12.75" customHeight="1" x14ac:dyDescent="0.2">
      <c r="A640" s="63"/>
      <c r="B640" s="63"/>
      <c r="C640" s="63"/>
      <c r="D640" s="63"/>
      <c r="E640" s="63"/>
      <c r="F640" s="85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6"/>
      <c r="AG640" s="63"/>
    </row>
    <row r="641" spans="1:33" ht="12.75" customHeight="1" x14ac:dyDescent="0.2">
      <c r="A641" s="63"/>
      <c r="B641" s="63"/>
      <c r="C641" s="63"/>
      <c r="D641" s="63"/>
      <c r="E641" s="63"/>
      <c r="F641" s="85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6"/>
      <c r="AG641" s="63"/>
    </row>
    <row r="642" spans="1:33" ht="12.75" customHeight="1" x14ac:dyDescent="0.2">
      <c r="A642" s="63"/>
      <c r="B642" s="63"/>
      <c r="C642" s="63"/>
      <c r="D642" s="63"/>
      <c r="E642" s="63"/>
      <c r="F642" s="85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6"/>
      <c r="AG642" s="63"/>
    </row>
    <row r="643" spans="1:33" ht="12.75" customHeight="1" x14ac:dyDescent="0.2">
      <c r="A643" s="63"/>
      <c r="B643" s="63"/>
      <c r="C643" s="63"/>
      <c r="D643" s="63"/>
      <c r="E643" s="63"/>
      <c r="F643" s="85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6"/>
      <c r="AG643" s="63"/>
    </row>
    <row r="644" spans="1:33" ht="12.75" customHeight="1" x14ac:dyDescent="0.2">
      <c r="A644" s="63"/>
      <c r="B644" s="63"/>
      <c r="C644" s="63"/>
      <c r="D644" s="63"/>
      <c r="E644" s="63"/>
      <c r="F644" s="85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6"/>
      <c r="AG644" s="63"/>
    </row>
    <row r="645" spans="1:33" ht="12.75" customHeight="1" x14ac:dyDescent="0.2">
      <c r="A645" s="63"/>
      <c r="B645" s="63"/>
      <c r="C645" s="63"/>
      <c r="D645" s="63"/>
      <c r="E645" s="63"/>
      <c r="F645" s="85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6"/>
      <c r="AG645" s="63"/>
    </row>
    <row r="646" spans="1:33" ht="12.75" customHeight="1" x14ac:dyDescent="0.2">
      <c r="A646" s="63"/>
      <c r="B646" s="63"/>
      <c r="C646" s="63"/>
      <c r="D646" s="63"/>
      <c r="E646" s="63"/>
      <c r="F646" s="85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6"/>
      <c r="AG646" s="63"/>
    </row>
    <row r="647" spans="1:33" ht="12.75" customHeight="1" x14ac:dyDescent="0.2">
      <c r="A647" s="63"/>
      <c r="B647" s="63"/>
      <c r="C647" s="63"/>
      <c r="D647" s="63"/>
      <c r="E647" s="63"/>
      <c r="F647" s="85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6"/>
      <c r="AG647" s="63"/>
    </row>
    <row r="648" spans="1:33" ht="12.75" customHeight="1" x14ac:dyDescent="0.2">
      <c r="A648" s="63"/>
      <c r="B648" s="63"/>
      <c r="C648" s="63"/>
      <c r="D648" s="63"/>
      <c r="E648" s="63"/>
      <c r="F648" s="85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6"/>
      <c r="AG648" s="63"/>
    </row>
    <row r="649" spans="1:33" ht="12.75" customHeight="1" x14ac:dyDescent="0.2">
      <c r="A649" s="63"/>
      <c r="B649" s="63"/>
      <c r="C649" s="63"/>
      <c r="D649" s="63"/>
      <c r="E649" s="63"/>
      <c r="F649" s="85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6"/>
      <c r="AG649" s="63"/>
    </row>
    <row r="650" spans="1:33" ht="12.75" customHeight="1" x14ac:dyDescent="0.2">
      <c r="A650" s="63"/>
      <c r="B650" s="63"/>
      <c r="C650" s="63"/>
      <c r="D650" s="63"/>
      <c r="E650" s="63"/>
      <c r="F650" s="85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6"/>
      <c r="AG650" s="63"/>
    </row>
    <row r="651" spans="1:33" ht="12.75" customHeight="1" x14ac:dyDescent="0.2">
      <c r="A651" s="63"/>
      <c r="B651" s="63"/>
      <c r="C651" s="63"/>
      <c r="D651" s="63"/>
      <c r="E651" s="63"/>
      <c r="F651" s="85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6"/>
      <c r="AG651" s="63"/>
    </row>
    <row r="652" spans="1:33" ht="12.75" customHeight="1" x14ac:dyDescent="0.2">
      <c r="A652" s="63"/>
      <c r="B652" s="63"/>
      <c r="C652" s="63"/>
      <c r="D652" s="63"/>
      <c r="E652" s="63"/>
      <c r="F652" s="85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6"/>
      <c r="AG652" s="63"/>
    </row>
    <row r="653" spans="1:33" ht="12.75" customHeight="1" x14ac:dyDescent="0.2">
      <c r="A653" s="63"/>
      <c r="B653" s="63"/>
      <c r="C653" s="63"/>
      <c r="D653" s="63"/>
      <c r="E653" s="63"/>
      <c r="F653" s="85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6"/>
      <c r="AG653" s="63"/>
    </row>
    <row r="654" spans="1:33" ht="12.75" customHeight="1" x14ac:dyDescent="0.2">
      <c r="A654" s="63"/>
      <c r="B654" s="63"/>
      <c r="C654" s="63"/>
      <c r="D654" s="63"/>
      <c r="E654" s="63"/>
      <c r="F654" s="85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6"/>
      <c r="AG654" s="63"/>
    </row>
    <row r="655" spans="1:33" ht="12.75" customHeight="1" x14ac:dyDescent="0.2">
      <c r="A655" s="63"/>
      <c r="B655" s="63"/>
      <c r="C655" s="63"/>
      <c r="D655" s="63"/>
      <c r="E655" s="63"/>
      <c r="F655" s="85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6"/>
      <c r="AG655" s="63"/>
    </row>
    <row r="656" spans="1:33" ht="12.75" customHeight="1" x14ac:dyDescent="0.2">
      <c r="A656" s="63"/>
      <c r="B656" s="63"/>
      <c r="C656" s="63"/>
      <c r="D656" s="63"/>
      <c r="E656" s="63"/>
      <c r="F656" s="85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6"/>
      <c r="AG656" s="63"/>
    </row>
    <row r="657" spans="1:33" ht="12.75" customHeight="1" x14ac:dyDescent="0.2">
      <c r="A657" s="63"/>
      <c r="B657" s="63"/>
      <c r="C657" s="63"/>
      <c r="D657" s="63"/>
      <c r="E657" s="63"/>
      <c r="F657" s="85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6"/>
      <c r="AG657" s="63"/>
    </row>
    <row r="658" spans="1:33" ht="12.75" customHeight="1" x14ac:dyDescent="0.2">
      <c r="A658" s="63"/>
      <c r="B658" s="63"/>
      <c r="C658" s="63"/>
      <c r="D658" s="63"/>
      <c r="E658" s="63"/>
      <c r="F658" s="85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6"/>
      <c r="AG658" s="63"/>
    </row>
    <row r="659" spans="1:33" ht="12.75" customHeight="1" x14ac:dyDescent="0.2">
      <c r="A659" s="63"/>
      <c r="B659" s="63"/>
      <c r="C659" s="63"/>
      <c r="D659" s="63"/>
      <c r="E659" s="63"/>
      <c r="F659" s="85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6"/>
      <c r="AG659" s="63"/>
    </row>
    <row r="660" spans="1:33" ht="12.75" customHeight="1" x14ac:dyDescent="0.2">
      <c r="A660" s="63"/>
      <c r="B660" s="63"/>
      <c r="C660" s="63"/>
      <c r="D660" s="63"/>
      <c r="E660" s="63"/>
      <c r="F660" s="85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6"/>
      <c r="AG660" s="63"/>
    </row>
    <row r="661" spans="1:33" ht="12.75" customHeight="1" x14ac:dyDescent="0.2">
      <c r="A661" s="63"/>
      <c r="B661" s="63"/>
      <c r="C661" s="63"/>
      <c r="D661" s="63"/>
      <c r="E661" s="63"/>
      <c r="F661" s="85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6"/>
      <c r="AG661" s="63"/>
    </row>
    <row r="662" spans="1:33" ht="12.75" customHeight="1" x14ac:dyDescent="0.2">
      <c r="A662" s="63"/>
      <c r="B662" s="63"/>
      <c r="C662" s="63"/>
      <c r="D662" s="63"/>
      <c r="E662" s="63"/>
      <c r="F662" s="85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6"/>
      <c r="AG662" s="63"/>
    </row>
    <row r="663" spans="1:33" ht="12.75" customHeight="1" x14ac:dyDescent="0.2">
      <c r="A663" s="63"/>
      <c r="B663" s="63"/>
      <c r="C663" s="63"/>
      <c r="D663" s="63"/>
      <c r="E663" s="63"/>
      <c r="F663" s="85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6"/>
      <c r="AG663" s="63"/>
    </row>
    <row r="664" spans="1:33" ht="12.75" customHeight="1" x14ac:dyDescent="0.2">
      <c r="A664" s="63"/>
      <c r="B664" s="63"/>
      <c r="C664" s="63"/>
      <c r="D664" s="63"/>
      <c r="E664" s="63"/>
      <c r="F664" s="85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6"/>
      <c r="AG664" s="63"/>
    </row>
    <row r="665" spans="1:33" ht="12.75" customHeight="1" x14ac:dyDescent="0.2">
      <c r="A665" s="63"/>
      <c r="B665" s="63"/>
      <c r="C665" s="63"/>
      <c r="D665" s="63"/>
      <c r="E665" s="63"/>
      <c r="F665" s="85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6"/>
      <c r="AG665" s="63"/>
    </row>
    <row r="666" spans="1:33" ht="12.75" customHeight="1" x14ac:dyDescent="0.2">
      <c r="A666" s="63"/>
      <c r="B666" s="63"/>
      <c r="C666" s="63"/>
      <c r="D666" s="63"/>
      <c r="E666" s="63"/>
      <c r="F666" s="85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6"/>
      <c r="AG666" s="63"/>
    </row>
    <row r="667" spans="1:33" ht="12.75" customHeight="1" x14ac:dyDescent="0.2">
      <c r="A667" s="63"/>
      <c r="B667" s="63"/>
      <c r="C667" s="63"/>
      <c r="D667" s="63"/>
      <c r="E667" s="63"/>
      <c r="F667" s="85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6"/>
      <c r="AG667" s="63"/>
    </row>
    <row r="668" spans="1:33" ht="12.75" customHeight="1" x14ac:dyDescent="0.2">
      <c r="A668" s="63"/>
      <c r="B668" s="63"/>
      <c r="C668" s="63"/>
      <c r="D668" s="63"/>
      <c r="E668" s="63"/>
      <c r="F668" s="85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6"/>
      <c r="AG668" s="63"/>
    </row>
    <row r="669" spans="1:33" ht="12.75" customHeight="1" x14ac:dyDescent="0.2">
      <c r="A669" s="63"/>
      <c r="B669" s="63"/>
      <c r="C669" s="63"/>
      <c r="D669" s="63"/>
      <c r="E669" s="63"/>
      <c r="F669" s="85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6"/>
      <c r="AG669" s="63"/>
    </row>
    <row r="670" spans="1:33" ht="12.75" customHeight="1" x14ac:dyDescent="0.2">
      <c r="A670" s="63"/>
      <c r="B670" s="63"/>
      <c r="C670" s="63"/>
      <c r="D670" s="63"/>
      <c r="E670" s="63"/>
      <c r="F670" s="85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6"/>
      <c r="AG670" s="63"/>
    </row>
    <row r="671" spans="1:33" ht="12.75" customHeight="1" x14ac:dyDescent="0.2">
      <c r="A671" s="63"/>
      <c r="B671" s="63"/>
      <c r="C671" s="63"/>
      <c r="D671" s="63"/>
      <c r="E671" s="63"/>
      <c r="F671" s="85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6"/>
      <c r="AG671" s="63"/>
    </row>
    <row r="672" spans="1:33" ht="12.75" customHeight="1" x14ac:dyDescent="0.2">
      <c r="A672" s="63"/>
      <c r="B672" s="63"/>
      <c r="C672" s="63"/>
      <c r="D672" s="63"/>
      <c r="E672" s="63"/>
      <c r="F672" s="85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6"/>
      <c r="AG672" s="63"/>
    </row>
    <row r="673" spans="1:33" ht="12.75" customHeight="1" x14ac:dyDescent="0.2">
      <c r="A673" s="63"/>
      <c r="B673" s="63"/>
      <c r="C673" s="63"/>
      <c r="D673" s="63"/>
      <c r="E673" s="63"/>
      <c r="F673" s="85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6"/>
      <c r="AG673" s="63"/>
    </row>
    <row r="674" spans="1:33" ht="12.75" customHeight="1" x14ac:dyDescent="0.2">
      <c r="A674" s="63"/>
      <c r="B674" s="63"/>
      <c r="C674" s="63"/>
      <c r="D674" s="63"/>
      <c r="E674" s="63"/>
      <c r="F674" s="85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6"/>
      <c r="AG674" s="63"/>
    </row>
    <row r="675" spans="1:33" ht="12.75" customHeight="1" x14ac:dyDescent="0.2">
      <c r="A675" s="63"/>
      <c r="B675" s="63"/>
      <c r="C675" s="63"/>
      <c r="D675" s="63"/>
      <c r="E675" s="63"/>
      <c r="F675" s="85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6"/>
      <c r="AG675" s="63"/>
    </row>
    <row r="676" spans="1:33" ht="12.75" customHeight="1" x14ac:dyDescent="0.2">
      <c r="A676" s="63"/>
      <c r="B676" s="63"/>
      <c r="C676" s="63"/>
      <c r="D676" s="63"/>
      <c r="E676" s="63"/>
      <c r="F676" s="85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6"/>
      <c r="AG676" s="63"/>
    </row>
    <row r="677" spans="1:33" ht="12.75" customHeight="1" x14ac:dyDescent="0.2">
      <c r="A677" s="63"/>
      <c r="B677" s="63"/>
      <c r="C677" s="63"/>
      <c r="D677" s="63"/>
      <c r="E677" s="63"/>
      <c r="F677" s="85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6"/>
      <c r="AG677" s="63"/>
    </row>
    <row r="678" spans="1:33" ht="12.75" customHeight="1" x14ac:dyDescent="0.2">
      <c r="A678" s="63"/>
      <c r="B678" s="63"/>
      <c r="C678" s="63"/>
      <c r="D678" s="63"/>
      <c r="E678" s="63"/>
      <c r="F678" s="85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6"/>
      <c r="AG678" s="63"/>
    </row>
    <row r="679" spans="1:33" ht="12.75" customHeight="1" x14ac:dyDescent="0.2">
      <c r="A679" s="63"/>
      <c r="B679" s="63"/>
      <c r="C679" s="63"/>
      <c r="D679" s="63"/>
      <c r="E679" s="63"/>
      <c r="F679" s="85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6"/>
      <c r="AG679" s="63"/>
    </row>
    <row r="680" spans="1:33" ht="12.75" customHeight="1" x14ac:dyDescent="0.2">
      <c r="A680" s="63"/>
      <c r="B680" s="63"/>
      <c r="C680" s="63"/>
      <c r="D680" s="63"/>
      <c r="E680" s="63"/>
      <c r="F680" s="85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6"/>
      <c r="AG680" s="63"/>
    </row>
    <row r="681" spans="1:33" ht="12.75" customHeight="1" x14ac:dyDescent="0.2">
      <c r="A681" s="63"/>
      <c r="B681" s="63"/>
      <c r="C681" s="63"/>
      <c r="D681" s="63"/>
      <c r="E681" s="63"/>
      <c r="F681" s="85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6"/>
      <c r="AG681" s="63"/>
    </row>
    <row r="682" spans="1:33" ht="12.75" customHeight="1" x14ac:dyDescent="0.2">
      <c r="A682" s="63"/>
      <c r="B682" s="63"/>
      <c r="C682" s="63"/>
      <c r="D682" s="63"/>
      <c r="E682" s="63"/>
      <c r="F682" s="85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6"/>
      <c r="AG682" s="63"/>
    </row>
    <row r="683" spans="1:33" ht="12.75" customHeight="1" x14ac:dyDescent="0.2">
      <c r="A683" s="63"/>
      <c r="B683" s="63"/>
      <c r="C683" s="63"/>
      <c r="D683" s="63"/>
      <c r="E683" s="63"/>
      <c r="F683" s="85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6"/>
      <c r="AG683" s="63"/>
    </row>
    <row r="684" spans="1:33" ht="12.75" customHeight="1" x14ac:dyDescent="0.2">
      <c r="A684" s="63"/>
      <c r="B684" s="63"/>
      <c r="C684" s="63"/>
      <c r="D684" s="63"/>
      <c r="E684" s="63"/>
      <c r="F684" s="85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6"/>
      <c r="AG684" s="63"/>
    </row>
    <row r="685" spans="1:33" ht="12.75" customHeight="1" x14ac:dyDescent="0.2">
      <c r="A685" s="63"/>
      <c r="B685" s="63"/>
      <c r="C685" s="63"/>
      <c r="D685" s="63"/>
      <c r="E685" s="63"/>
      <c r="F685" s="85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6"/>
      <c r="AG685" s="63"/>
    </row>
    <row r="686" spans="1:33" ht="12.75" customHeight="1" x14ac:dyDescent="0.2">
      <c r="A686" s="63"/>
      <c r="B686" s="63"/>
      <c r="C686" s="63"/>
      <c r="D686" s="63"/>
      <c r="E686" s="63"/>
      <c r="F686" s="85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6"/>
      <c r="AG686" s="63"/>
    </row>
    <row r="687" spans="1:33" ht="12.75" customHeight="1" x14ac:dyDescent="0.2">
      <c r="A687" s="63"/>
      <c r="B687" s="63"/>
      <c r="C687" s="63"/>
      <c r="D687" s="63"/>
      <c r="E687" s="63"/>
      <c r="F687" s="85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6"/>
      <c r="AG687" s="63"/>
    </row>
    <row r="688" spans="1:33" ht="12.75" customHeight="1" x14ac:dyDescent="0.2">
      <c r="A688" s="63"/>
      <c r="B688" s="63"/>
      <c r="C688" s="63"/>
      <c r="D688" s="63"/>
      <c r="E688" s="63"/>
      <c r="F688" s="85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6"/>
      <c r="AG688" s="63"/>
    </row>
    <row r="689" spans="1:33" ht="12.75" customHeight="1" x14ac:dyDescent="0.2">
      <c r="A689" s="63"/>
      <c r="B689" s="63"/>
      <c r="C689" s="63"/>
      <c r="D689" s="63"/>
      <c r="E689" s="63"/>
      <c r="F689" s="85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6"/>
      <c r="AG689" s="63"/>
    </row>
    <row r="690" spans="1:33" ht="12.75" customHeight="1" x14ac:dyDescent="0.2">
      <c r="A690" s="63"/>
      <c r="B690" s="63"/>
      <c r="C690" s="63"/>
      <c r="D690" s="63"/>
      <c r="E690" s="63"/>
      <c r="F690" s="85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6"/>
      <c r="AG690" s="63"/>
    </row>
    <row r="691" spans="1:33" ht="12.75" customHeight="1" x14ac:dyDescent="0.2">
      <c r="A691" s="63"/>
      <c r="B691" s="63"/>
      <c r="C691" s="63"/>
      <c r="D691" s="63"/>
      <c r="E691" s="63"/>
      <c r="F691" s="85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6"/>
      <c r="AG691" s="63"/>
    </row>
    <row r="692" spans="1:33" ht="12.75" customHeight="1" x14ac:dyDescent="0.2">
      <c r="A692" s="63"/>
      <c r="B692" s="63"/>
      <c r="C692" s="63"/>
      <c r="D692" s="63"/>
      <c r="E692" s="63"/>
      <c r="F692" s="85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6"/>
      <c r="AG692" s="63"/>
    </row>
    <row r="693" spans="1:33" ht="12.75" customHeight="1" x14ac:dyDescent="0.2">
      <c r="A693" s="63"/>
      <c r="B693" s="63"/>
      <c r="C693" s="63"/>
      <c r="D693" s="63"/>
      <c r="E693" s="63"/>
      <c r="F693" s="85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6"/>
      <c r="AG693" s="63"/>
    </row>
    <row r="694" spans="1:33" ht="12.75" customHeight="1" x14ac:dyDescent="0.2">
      <c r="A694" s="63"/>
      <c r="B694" s="63"/>
      <c r="C694" s="63"/>
      <c r="D694" s="63"/>
      <c r="E694" s="63"/>
      <c r="F694" s="85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6"/>
      <c r="AG694" s="63"/>
    </row>
    <row r="695" spans="1:33" ht="12.75" customHeight="1" x14ac:dyDescent="0.2">
      <c r="A695" s="63"/>
      <c r="B695" s="63"/>
      <c r="C695" s="63"/>
      <c r="D695" s="63"/>
      <c r="E695" s="63"/>
      <c r="F695" s="85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6"/>
      <c r="AG695" s="63"/>
    </row>
    <row r="696" spans="1:33" ht="12.75" customHeight="1" x14ac:dyDescent="0.2">
      <c r="A696" s="63"/>
      <c r="B696" s="63"/>
      <c r="C696" s="63"/>
      <c r="D696" s="63"/>
      <c r="E696" s="63"/>
      <c r="F696" s="85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6"/>
      <c r="AG696" s="63"/>
    </row>
    <row r="697" spans="1:33" ht="12.75" customHeight="1" x14ac:dyDescent="0.2">
      <c r="A697" s="63"/>
      <c r="B697" s="63"/>
      <c r="C697" s="63"/>
      <c r="D697" s="63"/>
      <c r="E697" s="63"/>
      <c r="F697" s="85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6"/>
      <c r="AG697" s="63"/>
    </row>
    <row r="698" spans="1:33" ht="12.75" customHeight="1" x14ac:dyDescent="0.2">
      <c r="A698" s="63"/>
      <c r="B698" s="63"/>
      <c r="C698" s="63"/>
      <c r="D698" s="63"/>
      <c r="E698" s="63"/>
      <c r="F698" s="85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6"/>
      <c r="AG698" s="63"/>
    </row>
    <row r="699" spans="1:33" ht="12.75" customHeight="1" x14ac:dyDescent="0.2">
      <c r="A699" s="63"/>
      <c r="B699" s="63"/>
      <c r="C699" s="63"/>
      <c r="D699" s="63"/>
      <c r="E699" s="63"/>
      <c r="F699" s="85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6"/>
      <c r="AG699" s="63"/>
    </row>
    <row r="700" spans="1:33" ht="12.75" customHeight="1" x14ac:dyDescent="0.2">
      <c r="A700" s="63"/>
      <c r="B700" s="63"/>
      <c r="C700" s="63"/>
      <c r="D700" s="63"/>
      <c r="E700" s="63"/>
      <c r="F700" s="85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6"/>
      <c r="AG700" s="63"/>
    </row>
    <row r="701" spans="1:33" ht="12.75" customHeight="1" x14ac:dyDescent="0.2">
      <c r="A701" s="63"/>
      <c r="B701" s="63"/>
      <c r="C701" s="63"/>
      <c r="D701" s="63"/>
      <c r="E701" s="63"/>
      <c r="F701" s="85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6"/>
      <c r="AG701" s="63"/>
    </row>
    <row r="702" spans="1:33" ht="12.75" customHeight="1" x14ac:dyDescent="0.2">
      <c r="A702" s="63"/>
      <c r="B702" s="63"/>
      <c r="C702" s="63"/>
      <c r="D702" s="63"/>
      <c r="E702" s="63"/>
      <c r="F702" s="85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6"/>
      <c r="AG702" s="63"/>
    </row>
    <row r="703" spans="1:33" ht="12.75" customHeight="1" x14ac:dyDescent="0.2">
      <c r="A703" s="63"/>
      <c r="B703" s="63"/>
      <c r="C703" s="63"/>
      <c r="D703" s="63"/>
      <c r="E703" s="63"/>
      <c r="F703" s="85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6"/>
      <c r="AG703" s="63"/>
    </row>
    <row r="704" spans="1:33" ht="12.75" customHeight="1" x14ac:dyDescent="0.2">
      <c r="A704" s="63"/>
      <c r="B704" s="63"/>
      <c r="C704" s="63"/>
      <c r="D704" s="63"/>
      <c r="E704" s="63"/>
      <c r="F704" s="85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6"/>
      <c r="AG704" s="63"/>
    </row>
    <row r="705" spans="1:33" ht="12.75" customHeight="1" x14ac:dyDescent="0.2">
      <c r="A705" s="63"/>
      <c r="B705" s="63"/>
      <c r="C705" s="63"/>
      <c r="D705" s="63"/>
      <c r="E705" s="63"/>
      <c r="F705" s="85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6"/>
      <c r="AG705" s="63"/>
    </row>
    <row r="706" spans="1:33" ht="12.75" customHeight="1" x14ac:dyDescent="0.2">
      <c r="A706" s="63"/>
      <c r="B706" s="63"/>
      <c r="C706" s="63"/>
      <c r="D706" s="63"/>
      <c r="E706" s="63"/>
      <c r="F706" s="85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6"/>
      <c r="AG706" s="63"/>
    </row>
    <row r="707" spans="1:33" ht="12.75" customHeight="1" x14ac:dyDescent="0.2">
      <c r="A707" s="63"/>
      <c r="B707" s="63"/>
      <c r="C707" s="63"/>
      <c r="D707" s="63"/>
      <c r="E707" s="63"/>
      <c r="F707" s="85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6"/>
      <c r="AG707" s="63"/>
    </row>
    <row r="708" spans="1:33" ht="12.75" customHeight="1" x14ac:dyDescent="0.2">
      <c r="A708" s="63"/>
      <c r="B708" s="63"/>
      <c r="C708" s="63"/>
      <c r="D708" s="63"/>
      <c r="E708" s="63"/>
      <c r="F708" s="85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6"/>
      <c r="AG708" s="63"/>
    </row>
    <row r="709" spans="1:33" ht="12.75" customHeight="1" x14ac:dyDescent="0.2">
      <c r="A709" s="63"/>
      <c r="B709" s="63"/>
      <c r="C709" s="63"/>
      <c r="D709" s="63"/>
      <c r="E709" s="63"/>
      <c r="F709" s="85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6"/>
      <c r="AG709" s="63"/>
    </row>
    <row r="710" spans="1:33" ht="12.75" customHeight="1" x14ac:dyDescent="0.2">
      <c r="A710" s="63"/>
      <c r="B710" s="63"/>
      <c r="C710" s="63"/>
      <c r="D710" s="63"/>
      <c r="E710" s="63"/>
      <c r="F710" s="85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6"/>
      <c r="AG710" s="63"/>
    </row>
    <row r="711" spans="1:33" ht="12.75" customHeight="1" x14ac:dyDescent="0.2">
      <c r="A711" s="63"/>
      <c r="B711" s="63"/>
      <c r="C711" s="63"/>
      <c r="D711" s="63"/>
      <c r="E711" s="63"/>
      <c r="F711" s="85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6"/>
      <c r="AG711" s="63"/>
    </row>
    <row r="712" spans="1:33" ht="12.75" customHeight="1" x14ac:dyDescent="0.2">
      <c r="A712" s="63"/>
      <c r="B712" s="63"/>
      <c r="C712" s="63"/>
      <c r="D712" s="63"/>
      <c r="E712" s="63"/>
      <c r="F712" s="85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6"/>
      <c r="AG712" s="63"/>
    </row>
    <row r="713" spans="1:33" ht="12.75" customHeight="1" x14ac:dyDescent="0.2">
      <c r="A713" s="63"/>
      <c r="B713" s="63"/>
      <c r="C713" s="63"/>
      <c r="D713" s="63"/>
      <c r="E713" s="63"/>
      <c r="F713" s="85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6"/>
      <c r="AG713" s="63"/>
    </row>
    <row r="714" spans="1:33" ht="12.75" customHeight="1" x14ac:dyDescent="0.2">
      <c r="A714" s="63"/>
      <c r="B714" s="63"/>
      <c r="C714" s="63"/>
      <c r="D714" s="63"/>
      <c r="E714" s="63"/>
      <c r="F714" s="85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6"/>
      <c r="AG714" s="63"/>
    </row>
    <row r="715" spans="1:33" ht="12.75" customHeight="1" x14ac:dyDescent="0.2">
      <c r="A715" s="63"/>
      <c r="B715" s="63"/>
      <c r="C715" s="63"/>
      <c r="D715" s="63"/>
      <c r="E715" s="63"/>
      <c r="F715" s="85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6"/>
      <c r="AG715" s="63"/>
    </row>
    <row r="716" spans="1:33" ht="12.75" customHeight="1" x14ac:dyDescent="0.2">
      <c r="A716" s="63"/>
      <c r="B716" s="63"/>
      <c r="C716" s="63"/>
      <c r="D716" s="63"/>
      <c r="E716" s="63"/>
      <c r="F716" s="85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6"/>
      <c r="AG716" s="63"/>
    </row>
    <row r="717" spans="1:33" ht="12.75" customHeight="1" x14ac:dyDescent="0.2">
      <c r="A717" s="63"/>
      <c r="B717" s="63"/>
      <c r="C717" s="63"/>
      <c r="D717" s="63"/>
      <c r="E717" s="63"/>
      <c r="F717" s="85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6"/>
      <c r="AG717" s="63"/>
    </row>
    <row r="718" spans="1:33" ht="12.75" customHeight="1" x14ac:dyDescent="0.2">
      <c r="A718" s="63"/>
      <c r="B718" s="63"/>
      <c r="C718" s="63"/>
      <c r="D718" s="63"/>
      <c r="E718" s="63"/>
      <c r="F718" s="85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6"/>
      <c r="AG718" s="63"/>
    </row>
    <row r="719" spans="1:33" ht="12.75" customHeight="1" x14ac:dyDescent="0.2">
      <c r="A719" s="63"/>
      <c r="B719" s="63"/>
      <c r="C719" s="63"/>
      <c r="D719" s="63"/>
      <c r="E719" s="63"/>
      <c r="F719" s="85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6"/>
      <c r="AG719" s="63"/>
    </row>
    <row r="720" spans="1:33" ht="12.75" customHeight="1" x14ac:dyDescent="0.2">
      <c r="A720" s="63"/>
      <c r="B720" s="63"/>
      <c r="C720" s="63"/>
      <c r="D720" s="63"/>
      <c r="E720" s="63"/>
      <c r="F720" s="85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6"/>
      <c r="AG720" s="63"/>
    </row>
    <row r="721" spans="1:33" ht="12.75" customHeight="1" x14ac:dyDescent="0.2">
      <c r="A721" s="63"/>
      <c r="B721" s="63"/>
      <c r="C721" s="63"/>
      <c r="D721" s="63"/>
      <c r="E721" s="63"/>
      <c r="F721" s="85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6"/>
      <c r="AG721" s="63"/>
    </row>
    <row r="722" spans="1:33" ht="12.75" customHeight="1" x14ac:dyDescent="0.2">
      <c r="A722" s="63"/>
      <c r="B722" s="63"/>
      <c r="C722" s="63"/>
      <c r="D722" s="63"/>
      <c r="E722" s="63"/>
      <c r="F722" s="85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6"/>
      <c r="AG722" s="63"/>
    </row>
    <row r="723" spans="1:33" ht="12.75" customHeight="1" x14ac:dyDescent="0.2">
      <c r="A723" s="63"/>
      <c r="B723" s="63"/>
      <c r="C723" s="63"/>
      <c r="D723" s="63"/>
      <c r="E723" s="63"/>
      <c r="F723" s="85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6"/>
      <c r="AG723" s="63"/>
    </row>
    <row r="724" spans="1:33" ht="12.75" customHeight="1" x14ac:dyDescent="0.2">
      <c r="A724" s="63"/>
      <c r="B724" s="63"/>
      <c r="C724" s="63"/>
      <c r="D724" s="63"/>
      <c r="E724" s="63"/>
      <c r="F724" s="85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6"/>
      <c r="AG724" s="63"/>
    </row>
    <row r="725" spans="1:33" ht="12.75" customHeight="1" x14ac:dyDescent="0.2">
      <c r="A725" s="63"/>
      <c r="B725" s="63"/>
      <c r="C725" s="63"/>
      <c r="D725" s="63"/>
      <c r="E725" s="63"/>
      <c r="F725" s="85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6"/>
      <c r="AG725" s="63"/>
    </row>
    <row r="726" spans="1:33" ht="12.75" customHeight="1" x14ac:dyDescent="0.2">
      <c r="A726" s="63"/>
      <c r="B726" s="63"/>
      <c r="C726" s="63"/>
      <c r="D726" s="63"/>
      <c r="E726" s="63"/>
      <c r="F726" s="85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6"/>
      <c r="AG726" s="63"/>
    </row>
    <row r="727" spans="1:33" ht="12.75" customHeight="1" x14ac:dyDescent="0.2">
      <c r="A727" s="63"/>
      <c r="B727" s="63"/>
      <c r="C727" s="63"/>
      <c r="D727" s="63"/>
      <c r="E727" s="63"/>
      <c r="F727" s="85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6"/>
      <c r="AG727" s="63"/>
    </row>
    <row r="728" spans="1:33" ht="12.75" customHeight="1" x14ac:dyDescent="0.2">
      <c r="A728" s="63"/>
      <c r="B728" s="63"/>
      <c r="C728" s="63"/>
      <c r="D728" s="63"/>
      <c r="E728" s="63"/>
      <c r="F728" s="85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6"/>
      <c r="AG728" s="63"/>
    </row>
    <row r="729" spans="1:33" ht="12.75" customHeight="1" x14ac:dyDescent="0.2">
      <c r="A729" s="63"/>
      <c r="B729" s="63"/>
      <c r="C729" s="63"/>
      <c r="D729" s="63"/>
      <c r="E729" s="63"/>
      <c r="F729" s="85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6"/>
      <c r="AG729" s="63"/>
    </row>
    <row r="730" spans="1:33" ht="12.75" customHeight="1" x14ac:dyDescent="0.2">
      <c r="A730" s="63"/>
      <c r="B730" s="63"/>
      <c r="C730" s="63"/>
      <c r="D730" s="63"/>
      <c r="E730" s="63"/>
      <c r="F730" s="85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6"/>
      <c r="AG730" s="63"/>
    </row>
    <row r="731" spans="1:33" ht="12.75" customHeight="1" x14ac:dyDescent="0.2">
      <c r="A731" s="63"/>
      <c r="B731" s="63"/>
      <c r="C731" s="63"/>
      <c r="D731" s="63"/>
      <c r="E731" s="63"/>
      <c r="F731" s="85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6"/>
      <c r="AG731" s="63"/>
    </row>
    <row r="732" spans="1:33" ht="12.75" customHeight="1" x14ac:dyDescent="0.2">
      <c r="A732" s="63"/>
      <c r="B732" s="63"/>
      <c r="C732" s="63"/>
      <c r="D732" s="63"/>
      <c r="E732" s="63"/>
      <c r="F732" s="85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6"/>
      <c r="AG732" s="63"/>
    </row>
    <row r="733" spans="1:33" ht="12.75" customHeight="1" x14ac:dyDescent="0.2">
      <c r="A733" s="63"/>
      <c r="B733" s="63"/>
      <c r="C733" s="63"/>
      <c r="D733" s="63"/>
      <c r="E733" s="63"/>
      <c r="F733" s="85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6"/>
      <c r="AG733" s="63"/>
    </row>
    <row r="734" spans="1:33" ht="12.75" customHeight="1" x14ac:dyDescent="0.2">
      <c r="A734" s="63"/>
      <c r="B734" s="63"/>
      <c r="C734" s="63"/>
      <c r="D734" s="63"/>
      <c r="E734" s="63"/>
      <c r="F734" s="85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6"/>
      <c r="AG734" s="63"/>
    </row>
    <row r="735" spans="1:33" ht="12.75" customHeight="1" x14ac:dyDescent="0.2">
      <c r="A735" s="63"/>
      <c r="B735" s="63"/>
      <c r="C735" s="63"/>
      <c r="D735" s="63"/>
      <c r="E735" s="63"/>
      <c r="F735" s="85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6"/>
      <c r="AG735" s="63"/>
    </row>
    <row r="736" spans="1:33" ht="12.75" customHeight="1" x14ac:dyDescent="0.2">
      <c r="A736" s="63"/>
      <c r="B736" s="63"/>
      <c r="C736" s="63"/>
      <c r="D736" s="63"/>
      <c r="E736" s="63"/>
      <c r="F736" s="85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6"/>
      <c r="AG736" s="63"/>
    </row>
    <row r="737" spans="1:33" ht="12.75" customHeight="1" x14ac:dyDescent="0.2">
      <c r="A737" s="63"/>
      <c r="B737" s="63"/>
      <c r="C737" s="63"/>
      <c r="D737" s="63"/>
      <c r="E737" s="63"/>
      <c r="F737" s="85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6"/>
      <c r="AG737" s="63"/>
    </row>
    <row r="738" spans="1:33" ht="12.75" customHeight="1" x14ac:dyDescent="0.2">
      <c r="A738" s="63"/>
      <c r="B738" s="63"/>
      <c r="C738" s="63"/>
      <c r="D738" s="63"/>
      <c r="E738" s="63"/>
      <c r="F738" s="85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6"/>
      <c r="AG738" s="63"/>
    </row>
    <row r="739" spans="1:33" ht="12.75" customHeight="1" x14ac:dyDescent="0.2">
      <c r="A739" s="63"/>
      <c r="B739" s="63"/>
      <c r="C739" s="63"/>
      <c r="D739" s="63"/>
      <c r="E739" s="63"/>
      <c r="F739" s="85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6"/>
      <c r="AG739" s="63"/>
    </row>
    <row r="740" spans="1:33" ht="12.75" customHeight="1" x14ac:dyDescent="0.2">
      <c r="A740" s="63"/>
      <c r="B740" s="63"/>
      <c r="C740" s="63"/>
      <c r="D740" s="63"/>
      <c r="E740" s="63"/>
      <c r="F740" s="85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6"/>
      <c r="AG740" s="63"/>
    </row>
    <row r="741" spans="1:33" ht="12.75" customHeight="1" x14ac:dyDescent="0.2">
      <c r="A741" s="63"/>
      <c r="B741" s="63"/>
      <c r="C741" s="63"/>
      <c r="D741" s="63"/>
      <c r="E741" s="63"/>
      <c r="F741" s="85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6"/>
      <c r="AG741" s="63"/>
    </row>
    <row r="742" spans="1:33" ht="12.75" customHeight="1" x14ac:dyDescent="0.2">
      <c r="A742" s="63"/>
      <c r="B742" s="63"/>
      <c r="C742" s="63"/>
      <c r="D742" s="63"/>
      <c r="E742" s="63"/>
      <c r="F742" s="85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6"/>
      <c r="AG742" s="63"/>
    </row>
    <row r="743" spans="1:33" ht="12.75" customHeight="1" x14ac:dyDescent="0.2">
      <c r="A743" s="63"/>
      <c r="B743" s="63"/>
      <c r="C743" s="63"/>
      <c r="D743" s="63"/>
      <c r="E743" s="63"/>
      <c r="F743" s="85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6"/>
      <c r="AG743" s="63"/>
    </row>
    <row r="744" spans="1:33" ht="12.75" customHeight="1" x14ac:dyDescent="0.2">
      <c r="A744" s="63"/>
      <c r="B744" s="63"/>
      <c r="C744" s="63"/>
      <c r="D744" s="63"/>
      <c r="E744" s="63"/>
      <c r="F744" s="85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6"/>
      <c r="AG744" s="63"/>
    </row>
    <row r="745" spans="1:33" ht="12.75" customHeight="1" x14ac:dyDescent="0.2">
      <c r="A745" s="63"/>
      <c r="B745" s="63"/>
      <c r="C745" s="63"/>
      <c r="D745" s="63"/>
      <c r="E745" s="63"/>
      <c r="F745" s="85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6"/>
      <c r="AG745" s="63"/>
    </row>
    <row r="746" spans="1:33" ht="12.75" customHeight="1" x14ac:dyDescent="0.2">
      <c r="A746" s="63"/>
      <c r="B746" s="63"/>
      <c r="C746" s="63"/>
      <c r="D746" s="63"/>
      <c r="E746" s="63"/>
      <c r="F746" s="85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6"/>
      <c r="AG746" s="63"/>
    </row>
    <row r="747" spans="1:33" ht="12.75" customHeight="1" x14ac:dyDescent="0.2">
      <c r="A747" s="63"/>
      <c r="B747" s="63"/>
      <c r="C747" s="63"/>
      <c r="D747" s="63"/>
      <c r="E747" s="63"/>
      <c r="F747" s="85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6"/>
      <c r="AG747" s="63"/>
    </row>
    <row r="748" spans="1:33" ht="12.75" customHeight="1" x14ac:dyDescent="0.2">
      <c r="A748" s="63"/>
      <c r="B748" s="63"/>
      <c r="C748" s="63"/>
      <c r="D748" s="63"/>
      <c r="E748" s="63"/>
      <c r="F748" s="85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6"/>
      <c r="AG748" s="63"/>
    </row>
    <row r="749" spans="1:33" ht="12.75" customHeight="1" x14ac:dyDescent="0.2">
      <c r="A749" s="63"/>
      <c r="B749" s="63"/>
      <c r="C749" s="63"/>
      <c r="D749" s="63"/>
      <c r="E749" s="63"/>
      <c r="F749" s="85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6"/>
      <c r="AG749" s="63"/>
    </row>
    <row r="750" spans="1:33" ht="12.75" customHeight="1" x14ac:dyDescent="0.2">
      <c r="A750" s="63"/>
      <c r="B750" s="63"/>
      <c r="C750" s="63"/>
      <c r="D750" s="63"/>
      <c r="E750" s="63"/>
      <c r="F750" s="85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6"/>
      <c r="AG750" s="63"/>
    </row>
    <row r="751" spans="1:33" ht="12.75" customHeight="1" x14ac:dyDescent="0.2">
      <c r="A751" s="63"/>
      <c r="B751" s="63"/>
      <c r="C751" s="63"/>
      <c r="D751" s="63"/>
      <c r="E751" s="63"/>
      <c r="F751" s="85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6"/>
      <c r="AG751" s="63"/>
    </row>
    <row r="752" spans="1:33" ht="12.75" customHeight="1" x14ac:dyDescent="0.2">
      <c r="A752" s="63"/>
      <c r="B752" s="63"/>
      <c r="C752" s="63"/>
      <c r="D752" s="63"/>
      <c r="E752" s="63"/>
      <c r="F752" s="85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6"/>
      <c r="AG752" s="63"/>
    </row>
    <row r="753" spans="1:33" ht="12.75" customHeight="1" x14ac:dyDescent="0.2">
      <c r="A753" s="63"/>
      <c r="B753" s="63"/>
      <c r="C753" s="63"/>
      <c r="D753" s="63"/>
      <c r="E753" s="63"/>
      <c r="F753" s="85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6"/>
      <c r="AG753" s="63"/>
    </row>
    <row r="754" spans="1:33" ht="12.75" customHeight="1" x14ac:dyDescent="0.2">
      <c r="A754" s="63"/>
      <c r="B754" s="63"/>
      <c r="C754" s="63"/>
      <c r="D754" s="63"/>
      <c r="E754" s="63"/>
      <c r="F754" s="85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6"/>
      <c r="AG754" s="63"/>
    </row>
    <row r="755" spans="1:33" ht="12.75" customHeight="1" x14ac:dyDescent="0.2">
      <c r="A755" s="63"/>
      <c r="B755" s="63"/>
      <c r="C755" s="63"/>
      <c r="D755" s="63"/>
      <c r="E755" s="63"/>
      <c r="F755" s="85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6"/>
      <c r="AG755" s="63"/>
    </row>
    <row r="756" spans="1:33" ht="12.75" customHeight="1" x14ac:dyDescent="0.2">
      <c r="A756" s="63"/>
      <c r="B756" s="63"/>
      <c r="C756" s="63"/>
      <c r="D756" s="63"/>
      <c r="E756" s="63"/>
      <c r="F756" s="85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6"/>
      <c r="AG756" s="63"/>
    </row>
    <row r="757" spans="1:33" ht="12.75" customHeight="1" x14ac:dyDescent="0.2">
      <c r="A757" s="63"/>
      <c r="B757" s="63"/>
      <c r="C757" s="63"/>
      <c r="D757" s="63"/>
      <c r="E757" s="63"/>
      <c r="F757" s="85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6"/>
      <c r="AG757" s="63"/>
    </row>
    <row r="758" spans="1:33" ht="12.75" customHeight="1" x14ac:dyDescent="0.2">
      <c r="A758" s="63"/>
      <c r="B758" s="63"/>
      <c r="C758" s="63"/>
      <c r="D758" s="63"/>
      <c r="E758" s="63"/>
      <c r="F758" s="85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6"/>
      <c r="AG758" s="63"/>
    </row>
    <row r="759" spans="1:33" ht="12.75" customHeight="1" x14ac:dyDescent="0.2">
      <c r="A759" s="63"/>
      <c r="B759" s="63"/>
      <c r="C759" s="63"/>
      <c r="D759" s="63"/>
      <c r="E759" s="63"/>
      <c r="F759" s="85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6"/>
      <c r="AG759" s="63"/>
    </row>
    <row r="760" spans="1:33" ht="12.75" customHeight="1" x14ac:dyDescent="0.2">
      <c r="A760" s="63"/>
      <c r="B760" s="63"/>
      <c r="C760" s="63"/>
      <c r="D760" s="63"/>
      <c r="E760" s="63"/>
      <c r="F760" s="85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6"/>
      <c r="AG760" s="63"/>
    </row>
    <row r="761" spans="1:33" ht="12.75" customHeight="1" x14ac:dyDescent="0.2">
      <c r="A761" s="63"/>
      <c r="B761" s="63"/>
      <c r="C761" s="63"/>
      <c r="D761" s="63"/>
      <c r="E761" s="63"/>
      <c r="F761" s="85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6"/>
      <c r="AG761" s="63"/>
    </row>
    <row r="762" spans="1:33" ht="12.75" customHeight="1" x14ac:dyDescent="0.2">
      <c r="A762" s="63"/>
      <c r="B762" s="63"/>
      <c r="C762" s="63"/>
      <c r="D762" s="63"/>
      <c r="E762" s="63"/>
      <c r="F762" s="85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6"/>
      <c r="AG762" s="63"/>
    </row>
    <row r="763" spans="1:33" ht="12.75" customHeight="1" x14ac:dyDescent="0.2">
      <c r="A763" s="63"/>
      <c r="B763" s="63"/>
      <c r="C763" s="63"/>
      <c r="D763" s="63"/>
      <c r="E763" s="63"/>
      <c r="F763" s="85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6"/>
      <c r="AG763" s="63"/>
    </row>
    <row r="764" spans="1:33" ht="12.75" customHeight="1" x14ac:dyDescent="0.2">
      <c r="A764" s="63"/>
      <c r="B764" s="63"/>
      <c r="C764" s="63"/>
      <c r="D764" s="63"/>
      <c r="E764" s="63"/>
      <c r="F764" s="85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6"/>
      <c r="AG764" s="63"/>
    </row>
    <row r="765" spans="1:33" ht="12.75" customHeight="1" x14ac:dyDescent="0.2">
      <c r="A765" s="63"/>
      <c r="B765" s="63"/>
      <c r="C765" s="63"/>
      <c r="D765" s="63"/>
      <c r="E765" s="63"/>
      <c r="F765" s="85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6"/>
      <c r="AG765" s="63"/>
    </row>
    <row r="766" spans="1:33" ht="12.75" customHeight="1" x14ac:dyDescent="0.2">
      <c r="A766" s="63"/>
      <c r="B766" s="63"/>
      <c r="C766" s="63"/>
      <c r="D766" s="63"/>
      <c r="E766" s="63"/>
      <c r="F766" s="85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6"/>
      <c r="AG766" s="63"/>
    </row>
    <row r="767" spans="1:33" ht="12.75" customHeight="1" x14ac:dyDescent="0.2">
      <c r="A767" s="63"/>
      <c r="B767" s="63"/>
      <c r="C767" s="63"/>
      <c r="D767" s="63"/>
      <c r="E767" s="63"/>
      <c r="F767" s="85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6"/>
      <c r="AG767" s="63"/>
    </row>
    <row r="768" spans="1:33" ht="12.75" customHeight="1" x14ac:dyDescent="0.2">
      <c r="A768" s="63"/>
      <c r="B768" s="63"/>
      <c r="C768" s="63"/>
      <c r="D768" s="63"/>
      <c r="E768" s="63"/>
      <c r="F768" s="85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6"/>
      <c r="AG768" s="63"/>
    </row>
    <row r="769" spans="1:33" ht="12.75" customHeight="1" x14ac:dyDescent="0.2">
      <c r="A769" s="63"/>
      <c r="B769" s="63"/>
      <c r="C769" s="63"/>
      <c r="D769" s="63"/>
      <c r="E769" s="63"/>
      <c r="F769" s="85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6"/>
      <c r="AG769" s="63"/>
    </row>
    <row r="770" spans="1:33" ht="12.75" customHeight="1" x14ac:dyDescent="0.2">
      <c r="A770" s="63"/>
      <c r="B770" s="63"/>
      <c r="C770" s="63"/>
      <c r="D770" s="63"/>
      <c r="E770" s="63"/>
      <c r="F770" s="85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6"/>
      <c r="AG770" s="63"/>
    </row>
    <row r="771" spans="1:33" ht="12.75" customHeight="1" x14ac:dyDescent="0.2">
      <c r="A771" s="63"/>
      <c r="B771" s="63"/>
      <c r="C771" s="63"/>
      <c r="D771" s="63"/>
      <c r="E771" s="63"/>
      <c r="F771" s="85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6"/>
      <c r="AG771" s="63"/>
    </row>
    <row r="772" spans="1:33" ht="12.75" customHeight="1" x14ac:dyDescent="0.2">
      <c r="A772" s="63"/>
      <c r="B772" s="63"/>
      <c r="C772" s="63"/>
      <c r="D772" s="63"/>
      <c r="E772" s="63"/>
      <c r="F772" s="85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6"/>
      <c r="AG772" s="63"/>
    </row>
    <row r="773" spans="1:33" ht="12.75" customHeight="1" x14ac:dyDescent="0.2">
      <c r="A773" s="63"/>
      <c r="B773" s="63"/>
      <c r="C773" s="63"/>
      <c r="D773" s="63"/>
      <c r="E773" s="63"/>
      <c r="F773" s="85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6"/>
      <c r="AG773" s="63"/>
    </row>
    <row r="774" spans="1:33" ht="12.75" customHeight="1" x14ac:dyDescent="0.2">
      <c r="A774" s="63"/>
      <c r="B774" s="63"/>
      <c r="C774" s="63"/>
      <c r="D774" s="63"/>
      <c r="E774" s="63"/>
      <c r="F774" s="85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6"/>
      <c r="AG774" s="63"/>
    </row>
    <row r="775" spans="1:33" ht="12.75" customHeight="1" x14ac:dyDescent="0.2">
      <c r="A775" s="63"/>
      <c r="B775" s="63"/>
      <c r="C775" s="63"/>
      <c r="D775" s="63"/>
      <c r="E775" s="63"/>
      <c r="F775" s="85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6"/>
      <c r="AG775" s="63"/>
    </row>
    <row r="776" spans="1:33" ht="12.75" customHeight="1" x14ac:dyDescent="0.2">
      <c r="A776" s="63"/>
      <c r="B776" s="63"/>
      <c r="C776" s="63"/>
      <c r="D776" s="63"/>
      <c r="E776" s="63"/>
      <c r="F776" s="85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6"/>
      <c r="AG776" s="63"/>
    </row>
    <row r="777" spans="1:33" ht="12.75" customHeight="1" x14ac:dyDescent="0.2">
      <c r="A777" s="63"/>
      <c r="B777" s="63"/>
      <c r="C777" s="63"/>
      <c r="D777" s="63"/>
      <c r="E777" s="63"/>
      <c r="F777" s="85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6"/>
      <c r="AG777" s="63"/>
    </row>
    <row r="778" spans="1:33" ht="12.75" customHeight="1" x14ac:dyDescent="0.2">
      <c r="A778" s="63"/>
      <c r="B778" s="63"/>
      <c r="C778" s="63"/>
      <c r="D778" s="63"/>
      <c r="E778" s="63"/>
      <c r="F778" s="85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6"/>
      <c r="AG778" s="63"/>
    </row>
    <row r="779" spans="1:33" ht="12.75" customHeight="1" x14ac:dyDescent="0.2">
      <c r="A779" s="63"/>
      <c r="B779" s="63"/>
      <c r="C779" s="63"/>
      <c r="D779" s="63"/>
      <c r="E779" s="63"/>
      <c r="F779" s="85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6"/>
      <c r="AG779" s="63"/>
    </row>
    <row r="780" spans="1:33" ht="12.75" customHeight="1" x14ac:dyDescent="0.2">
      <c r="A780" s="63"/>
      <c r="B780" s="63"/>
      <c r="C780" s="63"/>
      <c r="D780" s="63"/>
      <c r="E780" s="63"/>
      <c r="F780" s="85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6"/>
      <c r="AG780" s="63"/>
    </row>
    <row r="781" spans="1:33" ht="12.75" customHeight="1" x14ac:dyDescent="0.2">
      <c r="A781" s="63"/>
      <c r="B781" s="63"/>
      <c r="C781" s="63"/>
      <c r="D781" s="63"/>
      <c r="E781" s="63"/>
      <c r="F781" s="85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6"/>
      <c r="AG781" s="63"/>
    </row>
    <row r="782" spans="1:33" ht="12.75" customHeight="1" x14ac:dyDescent="0.2">
      <c r="A782" s="63"/>
      <c r="B782" s="63"/>
      <c r="C782" s="63"/>
      <c r="D782" s="63"/>
      <c r="E782" s="63"/>
      <c r="F782" s="85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6"/>
      <c r="AG782" s="63"/>
    </row>
    <row r="783" spans="1:33" ht="12.75" customHeight="1" x14ac:dyDescent="0.2">
      <c r="A783" s="63"/>
      <c r="B783" s="63"/>
      <c r="C783" s="63"/>
      <c r="D783" s="63"/>
      <c r="E783" s="63"/>
      <c r="F783" s="85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6"/>
      <c r="AG783" s="63"/>
    </row>
    <row r="784" spans="1:33" ht="12.75" customHeight="1" x14ac:dyDescent="0.2">
      <c r="A784" s="63"/>
      <c r="B784" s="63"/>
      <c r="C784" s="63"/>
      <c r="D784" s="63"/>
      <c r="E784" s="63"/>
      <c r="F784" s="85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6"/>
      <c r="AG784" s="63"/>
    </row>
    <row r="785" spans="1:33" ht="12.75" customHeight="1" x14ac:dyDescent="0.2">
      <c r="A785" s="63"/>
      <c r="B785" s="63"/>
      <c r="C785" s="63"/>
      <c r="D785" s="63"/>
      <c r="E785" s="63"/>
      <c r="F785" s="85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6"/>
      <c r="AG785" s="63"/>
    </row>
    <row r="786" spans="1:33" ht="12.75" customHeight="1" x14ac:dyDescent="0.2">
      <c r="A786" s="63"/>
      <c r="B786" s="63"/>
      <c r="C786" s="63"/>
      <c r="D786" s="63"/>
      <c r="E786" s="63"/>
      <c r="F786" s="85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6"/>
      <c r="AG786" s="63"/>
    </row>
    <row r="787" spans="1:33" ht="12.75" customHeight="1" x14ac:dyDescent="0.2">
      <c r="A787" s="63"/>
      <c r="B787" s="63"/>
      <c r="C787" s="63"/>
      <c r="D787" s="63"/>
      <c r="E787" s="63"/>
      <c r="F787" s="85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6"/>
      <c r="AG787" s="63"/>
    </row>
    <row r="788" spans="1:33" ht="12.75" customHeight="1" x14ac:dyDescent="0.2">
      <c r="A788" s="63"/>
      <c r="B788" s="63"/>
      <c r="C788" s="63"/>
      <c r="D788" s="63"/>
      <c r="E788" s="63"/>
      <c r="F788" s="85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6"/>
      <c r="AG788" s="63"/>
    </row>
    <row r="789" spans="1:33" ht="12.75" customHeight="1" x14ac:dyDescent="0.2">
      <c r="A789" s="63"/>
      <c r="B789" s="63"/>
      <c r="C789" s="63"/>
      <c r="D789" s="63"/>
      <c r="E789" s="63"/>
      <c r="F789" s="85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6"/>
      <c r="AG789" s="63"/>
    </row>
    <row r="790" spans="1:33" ht="12.75" customHeight="1" x14ac:dyDescent="0.2">
      <c r="A790" s="63"/>
      <c r="B790" s="63"/>
      <c r="C790" s="63"/>
      <c r="D790" s="63"/>
      <c r="E790" s="63"/>
      <c r="F790" s="85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6"/>
      <c r="AG790" s="63"/>
    </row>
    <row r="791" spans="1:33" ht="12.75" customHeight="1" x14ac:dyDescent="0.2">
      <c r="A791" s="63"/>
      <c r="B791" s="63"/>
      <c r="C791" s="63"/>
      <c r="D791" s="63"/>
      <c r="E791" s="63"/>
      <c r="F791" s="85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6"/>
      <c r="AG791" s="63"/>
    </row>
    <row r="792" spans="1:33" ht="12.75" customHeight="1" x14ac:dyDescent="0.2">
      <c r="A792" s="63"/>
      <c r="B792" s="63"/>
      <c r="C792" s="63"/>
      <c r="D792" s="63"/>
      <c r="E792" s="63"/>
      <c r="F792" s="85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6"/>
      <c r="AG792" s="63"/>
    </row>
    <row r="793" spans="1:33" ht="12.75" customHeight="1" x14ac:dyDescent="0.2">
      <c r="A793" s="63"/>
      <c r="B793" s="63"/>
      <c r="C793" s="63"/>
      <c r="D793" s="63"/>
      <c r="E793" s="63"/>
      <c r="F793" s="85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6"/>
      <c r="AG793" s="63"/>
    </row>
    <row r="794" spans="1:33" ht="12.75" customHeight="1" x14ac:dyDescent="0.2">
      <c r="A794" s="63"/>
      <c r="B794" s="63"/>
      <c r="C794" s="63"/>
      <c r="D794" s="63"/>
      <c r="E794" s="63"/>
      <c r="F794" s="85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6"/>
      <c r="AG794" s="63"/>
    </row>
    <row r="795" spans="1:33" ht="12.75" customHeight="1" x14ac:dyDescent="0.2">
      <c r="A795" s="63"/>
      <c r="B795" s="63"/>
      <c r="C795" s="63"/>
      <c r="D795" s="63"/>
      <c r="E795" s="63"/>
      <c r="F795" s="85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6"/>
      <c r="AG795" s="63"/>
    </row>
    <row r="796" spans="1:33" ht="12.75" customHeight="1" x14ac:dyDescent="0.2">
      <c r="A796" s="63"/>
      <c r="B796" s="63"/>
      <c r="C796" s="63"/>
      <c r="D796" s="63"/>
      <c r="E796" s="63"/>
      <c r="F796" s="85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6"/>
      <c r="AG796" s="63"/>
    </row>
    <row r="797" spans="1:33" ht="12.75" customHeight="1" x14ac:dyDescent="0.2">
      <c r="A797" s="63"/>
      <c r="B797" s="63"/>
      <c r="C797" s="63"/>
      <c r="D797" s="63"/>
      <c r="E797" s="63"/>
      <c r="F797" s="85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6"/>
      <c r="AG797" s="63"/>
    </row>
    <row r="798" spans="1:33" ht="12.75" customHeight="1" x14ac:dyDescent="0.2">
      <c r="A798" s="63"/>
      <c r="B798" s="63"/>
      <c r="C798" s="63"/>
      <c r="D798" s="63"/>
      <c r="E798" s="63"/>
      <c r="F798" s="85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6"/>
      <c r="AG798" s="63"/>
    </row>
    <row r="799" spans="1:33" ht="12.75" customHeight="1" x14ac:dyDescent="0.2">
      <c r="A799" s="63"/>
      <c r="B799" s="63"/>
      <c r="C799" s="63"/>
      <c r="D799" s="63"/>
      <c r="E799" s="63"/>
      <c r="F799" s="85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6"/>
      <c r="AG799" s="63"/>
    </row>
    <row r="800" spans="1:33" ht="12.75" customHeight="1" x14ac:dyDescent="0.2">
      <c r="A800" s="63"/>
      <c r="B800" s="63"/>
      <c r="C800" s="63"/>
      <c r="D800" s="63"/>
      <c r="E800" s="63"/>
      <c r="F800" s="85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6"/>
      <c r="AG800" s="63"/>
    </row>
    <row r="801" spans="1:33" ht="12.75" customHeight="1" x14ac:dyDescent="0.2">
      <c r="A801" s="63"/>
      <c r="B801" s="63"/>
      <c r="C801" s="63"/>
      <c r="D801" s="63"/>
      <c r="E801" s="63"/>
      <c r="F801" s="85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6"/>
      <c r="AG801" s="63"/>
    </row>
    <row r="802" spans="1:33" ht="12.75" customHeight="1" x14ac:dyDescent="0.2">
      <c r="A802" s="63"/>
      <c r="B802" s="63"/>
      <c r="C802" s="63"/>
      <c r="D802" s="63"/>
      <c r="E802" s="63"/>
      <c r="F802" s="85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6"/>
      <c r="AG802" s="63"/>
    </row>
    <row r="803" spans="1:33" ht="12.75" customHeight="1" x14ac:dyDescent="0.2">
      <c r="A803" s="63"/>
      <c r="B803" s="63"/>
      <c r="C803" s="63"/>
      <c r="D803" s="63"/>
      <c r="E803" s="63"/>
      <c r="F803" s="85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6"/>
      <c r="AG803" s="63"/>
    </row>
    <row r="804" spans="1:33" ht="12.75" customHeight="1" x14ac:dyDescent="0.2">
      <c r="A804" s="63"/>
      <c r="B804" s="63"/>
      <c r="C804" s="63"/>
      <c r="D804" s="63"/>
      <c r="E804" s="63"/>
      <c r="F804" s="85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6"/>
      <c r="AG804" s="63"/>
    </row>
    <row r="805" spans="1:33" ht="12.75" customHeight="1" x14ac:dyDescent="0.2">
      <c r="A805" s="63"/>
      <c r="B805" s="63"/>
      <c r="C805" s="63"/>
      <c r="D805" s="63"/>
      <c r="E805" s="63"/>
      <c r="F805" s="85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6"/>
      <c r="AG805" s="63"/>
    </row>
    <row r="806" spans="1:33" ht="12.75" customHeight="1" x14ac:dyDescent="0.2">
      <c r="A806" s="63"/>
      <c r="B806" s="63"/>
      <c r="C806" s="63"/>
      <c r="D806" s="63"/>
      <c r="E806" s="63"/>
      <c r="F806" s="85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6"/>
      <c r="AG806" s="63"/>
    </row>
    <row r="807" spans="1:33" ht="12.75" customHeight="1" x14ac:dyDescent="0.2">
      <c r="A807" s="63"/>
      <c r="B807" s="63"/>
      <c r="C807" s="63"/>
      <c r="D807" s="63"/>
      <c r="E807" s="63"/>
      <c r="F807" s="85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6"/>
      <c r="AG807" s="63"/>
    </row>
    <row r="808" spans="1:33" ht="12.75" customHeight="1" x14ac:dyDescent="0.2">
      <c r="A808" s="63"/>
      <c r="B808" s="63"/>
      <c r="C808" s="63"/>
      <c r="D808" s="63"/>
      <c r="E808" s="63"/>
      <c r="F808" s="85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6"/>
      <c r="AG808" s="63"/>
    </row>
    <row r="809" spans="1:33" ht="12.75" customHeight="1" x14ac:dyDescent="0.2">
      <c r="A809" s="63"/>
      <c r="B809" s="63"/>
      <c r="C809" s="63"/>
      <c r="D809" s="63"/>
      <c r="E809" s="63"/>
      <c r="F809" s="85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6"/>
      <c r="AG809" s="63"/>
    </row>
    <row r="810" spans="1:33" ht="12.75" customHeight="1" x14ac:dyDescent="0.2">
      <c r="A810" s="63"/>
      <c r="B810" s="63"/>
      <c r="C810" s="63"/>
      <c r="D810" s="63"/>
      <c r="E810" s="63"/>
      <c r="F810" s="85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6"/>
      <c r="AG810" s="63"/>
    </row>
    <row r="811" spans="1:33" ht="12.75" customHeight="1" x14ac:dyDescent="0.2">
      <c r="A811" s="63"/>
      <c r="B811" s="63"/>
      <c r="C811" s="63"/>
      <c r="D811" s="63"/>
      <c r="E811" s="63"/>
      <c r="F811" s="85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6"/>
      <c r="AG811" s="63"/>
    </row>
    <row r="812" spans="1:33" ht="12.75" customHeight="1" x14ac:dyDescent="0.2">
      <c r="A812" s="63"/>
      <c r="B812" s="63"/>
      <c r="C812" s="63"/>
      <c r="D812" s="63"/>
      <c r="E812" s="63"/>
      <c r="F812" s="85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6"/>
      <c r="AG812" s="63"/>
    </row>
    <row r="813" spans="1:33" ht="12.75" customHeight="1" x14ac:dyDescent="0.2">
      <c r="A813" s="63"/>
      <c r="B813" s="63"/>
      <c r="C813" s="63"/>
      <c r="D813" s="63"/>
      <c r="E813" s="63"/>
      <c r="F813" s="85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6"/>
      <c r="AG813" s="63"/>
    </row>
    <row r="814" spans="1:33" ht="12.75" customHeight="1" x14ac:dyDescent="0.2">
      <c r="A814" s="63"/>
      <c r="B814" s="63"/>
      <c r="C814" s="63"/>
      <c r="D814" s="63"/>
      <c r="E814" s="63"/>
      <c r="F814" s="85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6"/>
      <c r="AG814" s="63"/>
    </row>
    <row r="815" spans="1:33" ht="12.75" customHeight="1" x14ac:dyDescent="0.2">
      <c r="A815" s="63"/>
      <c r="B815" s="63"/>
      <c r="C815" s="63"/>
      <c r="D815" s="63"/>
      <c r="E815" s="63"/>
      <c r="F815" s="85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6"/>
      <c r="AG815" s="63"/>
    </row>
    <row r="816" spans="1:33" ht="12.75" customHeight="1" x14ac:dyDescent="0.2">
      <c r="A816" s="63"/>
      <c r="B816" s="63"/>
      <c r="C816" s="63"/>
      <c r="D816" s="63"/>
      <c r="E816" s="63"/>
      <c r="F816" s="85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6"/>
      <c r="AG816" s="63"/>
    </row>
    <row r="817" spans="1:33" ht="12.75" customHeight="1" x14ac:dyDescent="0.2">
      <c r="A817" s="63"/>
      <c r="B817" s="63"/>
      <c r="C817" s="63"/>
      <c r="D817" s="63"/>
      <c r="E817" s="63"/>
      <c r="F817" s="85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6"/>
      <c r="AG817" s="63"/>
    </row>
    <row r="818" spans="1:33" ht="12.75" customHeight="1" x14ac:dyDescent="0.2">
      <c r="A818" s="63"/>
      <c r="B818" s="63"/>
      <c r="C818" s="63"/>
      <c r="D818" s="63"/>
      <c r="E818" s="63"/>
      <c r="F818" s="85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6"/>
      <c r="AG818" s="63"/>
    </row>
    <row r="819" spans="1:33" ht="12.75" customHeight="1" x14ac:dyDescent="0.2">
      <c r="A819" s="63"/>
      <c r="B819" s="63"/>
      <c r="C819" s="63"/>
      <c r="D819" s="63"/>
      <c r="E819" s="63"/>
      <c r="F819" s="85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6"/>
      <c r="AG819" s="63"/>
    </row>
    <row r="820" spans="1:33" ht="12.75" customHeight="1" x14ac:dyDescent="0.2">
      <c r="A820" s="63"/>
      <c r="B820" s="63"/>
      <c r="C820" s="63"/>
      <c r="D820" s="63"/>
      <c r="E820" s="63"/>
      <c r="F820" s="85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6"/>
      <c r="AG820" s="63"/>
    </row>
    <row r="821" spans="1:33" ht="12.75" customHeight="1" x14ac:dyDescent="0.2">
      <c r="A821" s="63"/>
      <c r="B821" s="63"/>
      <c r="C821" s="63"/>
      <c r="D821" s="63"/>
      <c r="E821" s="63"/>
      <c r="F821" s="85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6"/>
      <c r="AG821" s="63"/>
    </row>
    <row r="822" spans="1:33" ht="12.75" customHeight="1" x14ac:dyDescent="0.2">
      <c r="A822" s="63"/>
      <c r="B822" s="63"/>
      <c r="C822" s="63"/>
      <c r="D822" s="63"/>
      <c r="E822" s="63"/>
      <c r="F822" s="85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6"/>
      <c r="AG822" s="63"/>
    </row>
    <row r="823" spans="1:33" ht="12.75" customHeight="1" x14ac:dyDescent="0.2">
      <c r="A823" s="63"/>
      <c r="B823" s="63"/>
      <c r="C823" s="63"/>
      <c r="D823" s="63"/>
      <c r="E823" s="63"/>
      <c r="F823" s="85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6"/>
      <c r="AG823" s="63"/>
    </row>
    <row r="824" spans="1:33" ht="12.75" customHeight="1" x14ac:dyDescent="0.2">
      <c r="A824" s="63"/>
      <c r="B824" s="63"/>
      <c r="C824" s="63"/>
      <c r="D824" s="63"/>
      <c r="E824" s="63"/>
      <c r="F824" s="85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6"/>
      <c r="AG824" s="63"/>
    </row>
    <row r="825" spans="1:33" ht="12.75" customHeight="1" x14ac:dyDescent="0.2">
      <c r="A825" s="63"/>
      <c r="B825" s="63"/>
      <c r="C825" s="63"/>
      <c r="D825" s="63"/>
      <c r="E825" s="63"/>
      <c r="F825" s="85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6"/>
      <c r="AG825" s="63"/>
    </row>
    <row r="826" spans="1:33" ht="12.75" customHeight="1" x14ac:dyDescent="0.2">
      <c r="A826" s="63"/>
      <c r="B826" s="63"/>
      <c r="C826" s="63"/>
      <c r="D826" s="63"/>
      <c r="E826" s="63"/>
      <c r="F826" s="85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6"/>
      <c r="AG826" s="63"/>
    </row>
    <row r="827" spans="1:33" ht="12.75" customHeight="1" x14ac:dyDescent="0.2">
      <c r="A827" s="63"/>
      <c r="B827" s="63"/>
      <c r="C827" s="63"/>
      <c r="D827" s="63"/>
      <c r="E827" s="63"/>
      <c r="F827" s="85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6"/>
      <c r="AG827" s="63"/>
    </row>
    <row r="828" spans="1:33" ht="12.75" customHeight="1" x14ac:dyDescent="0.2">
      <c r="A828" s="63"/>
      <c r="B828" s="63"/>
      <c r="C828" s="63"/>
      <c r="D828" s="63"/>
      <c r="E828" s="63"/>
      <c r="F828" s="85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6"/>
      <c r="AG828" s="63"/>
    </row>
    <row r="829" spans="1:33" ht="12.75" customHeight="1" x14ac:dyDescent="0.2">
      <c r="A829" s="63"/>
      <c r="B829" s="63"/>
      <c r="C829" s="63"/>
      <c r="D829" s="63"/>
      <c r="E829" s="63"/>
      <c r="F829" s="85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6"/>
      <c r="AG829" s="63"/>
    </row>
    <row r="830" spans="1:33" ht="12.75" customHeight="1" x14ac:dyDescent="0.2">
      <c r="A830" s="63"/>
      <c r="B830" s="63"/>
      <c r="C830" s="63"/>
      <c r="D830" s="63"/>
      <c r="E830" s="63"/>
      <c r="F830" s="85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6"/>
      <c r="AG830" s="63"/>
    </row>
    <row r="831" spans="1:33" ht="12.75" customHeight="1" x14ac:dyDescent="0.2">
      <c r="A831" s="63"/>
      <c r="B831" s="63"/>
      <c r="C831" s="63"/>
      <c r="D831" s="63"/>
      <c r="E831" s="63"/>
      <c r="F831" s="85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6"/>
      <c r="AG831" s="63"/>
    </row>
    <row r="832" spans="1:33" ht="12.75" customHeight="1" x14ac:dyDescent="0.2">
      <c r="A832" s="63"/>
      <c r="B832" s="63"/>
      <c r="C832" s="63"/>
      <c r="D832" s="63"/>
      <c r="E832" s="63"/>
      <c r="F832" s="85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6"/>
      <c r="AG832" s="63"/>
    </row>
    <row r="833" spans="1:33" ht="12.75" customHeight="1" x14ac:dyDescent="0.2">
      <c r="A833" s="63"/>
      <c r="B833" s="63"/>
      <c r="C833" s="63"/>
      <c r="D833" s="63"/>
      <c r="E833" s="63"/>
      <c r="F833" s="85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6"/>
      <c r="AG833" s="63"/>
    </row>
    <row r="834" spans="1:33" ht="12.75" customHeight="1" x14ac:dyDescent="0.2">
      <c r="A834" s="63"/>
      <c r="B834" s="63"/>
      <c r="C834" s="63"/>
      <c r="D834" s="63"/>
      <c r="E834" s="63"/>
      <c r="F834" s="85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6"/>
      <c r="AG834" s="63"/>
    </row>
    <row r="835" spans="1:33" ht="12.75" customHeight="1" x14ac:dyDescent="0.2">
      <c r="A835" s="63"/>
      <c r="B835" s="63"/>
      <c r="C835" s="63"/>
      <c r="D835" s="63"/>
      <c r="E835" s="63"/>
      <c r="F835" s="85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6"/>
      <c r="AG835" s="63"/>
    </row>
    <row r="836" spans="1:33" ht="12.75" customHeight="1" x14ac:dyDescent="0.2">
      <c r="A836" s="63"/>
      <c r="B836" s="63"/>
      <c r="C836" s="63"/>
      <c r="D836" s="63"/>
      <c r="E836" s="63"/>
      <c r="F836" s="85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6"/>
      <c r="AG836" s="63"/>
    </row>
    <row r="837" spans="1:33" ht="12.75" customHeight="1" x14ac:dyDescent="0.2">
      <c r="A837" s="63"/>
      <c r="B837" s="63"/>
      <c r="C837" s="63"/>
      <c r="D837" s="63"/>
      <c r="E837" s="63"/>
      <c r="F837" s="85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6"/>
      <c r="AG837" s="63"/>
    </row>
    <row r="838" spans="1:33" ht="12.75" customHeight="1" x14ac:dyDescent="0.2">
      <c r="A838" s="63"/>
      <c r="B838" s="63"/>
      <c r="C838" s="63"/>
      <c r="D838" s="63"/>
      <c r="E838" s="63"/>
      <c r="F838" s="85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6"/>
      <c r="AG838" s="63"/>
    </row>
    <row r="839" spans="1:33" ht="12.75" customHeight="1" x14ac:dyDescent="0.2">
      <c r="A839" s="63"/>
      <c r="B839" s="63"/>
      <c r="C839" s="63"/>
      <c r="D839" s="63"/>
      <c r="E839" s="63"/>
      <c r="F839" s="85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6"/>
      <c r="AG839" s="63"/>
    </row>
    <row r="840" spans="1:33" ht="12.75" customHeight="1" x14ac:dyDescent="0.2">
      <c r="A840" s="63"/>
      <c r="B840" s="63"/>
      <c r="C840" s="63"/>
      <c r="D840" s="63"/>
      <c r="E840" s="63"/>
      <c r="F840" s="85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6"/>
      <c r="AG840" s="63"/>
    </row>
    <row r="841" spans="1:33" ht="12.75" customHeight="1" x14ac:dyDescent="0.2">
      <c r="A841" s="63"/>
      <c r="B841" s="63"/>
      <c r="C841" s="63"/>
      <c r="D841" s="63"/>
      <c r="E841" s="63"/>
      <c r="F841" s="85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6"/>
      <c r="AG841" s="63"/>
    </row>
    <row r="842" spans="1:33" ht="12.75" customHeight="1" x14ac:dyDescent="0.2">
      <c r="A842" s="63"/>
      <c r="B842" s="63"/>
      <c r="C842" s="63"/>
      <c r="D842" s="63"/>
      <c r="E842" s="63"/>
      <c r="F842" s="85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6"/>
      <c r="AG842" s="63"/>
    </row>
    <row r="843" spans="1:33" ht="12.75" customHeight="1" x14ac:dyDescent="0.2">
      <c r="A843" s="63"/>
      <c r="B843" s="63"/>
      <c r="C843" s="63"/>
      <c r="D843" s="63"/>
      <c r="E843" s="63"/>
      <c r="F843" s="85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6"/>
      <c r="AG843" s="63"/>
    </row>
    <row r="844" spans="1:33" ht="12.75" customHeight="1" x14ac:dyDescent="0.2">
      <c r="A844" s="63"/>
      <c r="B844" s="63"/>
      <c r="C844" s="63"/>
      <c r="D844" s="63"/>
      <c r="E844" s="63"/>
      <c r="F844" s="85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6"/>
      <c r="AG844" s="63"/>
    </row>
    <row r="845" spans="1:33" ht="12.75" customHeight="1" x14ac:dyDescent="0.2">
      <c r="A845" s="63"/>
      <c r="B845" s="63"/>
      <c r="C845" s="63"/>
      <c r="D845" s="63"/>
      <c r="E845" s="63"/>
      <c r="F845" s="85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6"/>
      <c r="AG845" s="63"/>
    </row>
    <row r="846" spans="1:33" ht="12.75" customHeight="1" x14ac:dyDescent="0.2">
      <c r="A846" s="63"/>
      <c r="B846" s="63"/>
      <c r="C846" s="63"/>
      <c r="D846" s="63"/>
      <c r="E846" s="63"/>
      <c r="F846" s="85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6"/>
      <c r="AG846" s="63"/>
    </row>
    <row r="847" spans="1:33" ht="12.75" customHeight="1" x14ac:dyDescent="0.2">
      <c r="A847" s="63"/>
      <c r="B847" s="63"/>
      <c r="C847" s="63"/>
      <c r="D847" s="63"/>
      <c r="E847" s="63"/>
      <c r="F847" s="85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6"/>
      <c r="AG847" s="63"/>
    </row>
    <row r="848" spans="1:33" ht="12.75" customHeight="1" x14ac:dyDescent="0.2">
      <c r="A848" s="63"/>
      <c r="B848" s="63"/>
      <c r="C848" s="63"/>
      <c r="D848" s="63"/>
      <c r="E848" s="63"/>
      <c r="F848" s="85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6"/>
      <c r="AG848" s="63"/>
    </row>
    <row r="849" spans="1:33" ht="12.75" customHeight="1" x14ac:dyDescent="0.2">
      <c r="A849" s="63"/>
      <c r="B849" s="63"/>
      <c r="C849" s="63"/>
      <c r="D849" s="63"/>
      <c r="E849" s="63"/>
      <c r="F849" s="85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6"/>
      <c r="AG849" s="63"/>
    </row>
    <row r="850" spans="1:33" ht="12.75" customHeight="1" x14ac:dyDescent="0.2">
      <c r="A850" s="63"/>
      <c r="B850" s="63"/>
      <c r="C850" s="63"/>
      <c r="D850" s="63"/>
      <c r="E850" s="63"/>
      <c r="F850" s="85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6"/>
      <c r="AG850" s="63"/>
    </row>
    <row r="851" spans="1:33" ht="12.75" customHeight="1" x14ac:dyDescent="0.2">
      <c r="A851" s="63"/>
      <c r="B851" s="63"/>
      <c r="C851" s="63"/>
      <c r="D851" s="63"/>
      <c r="E851" s="63"/>
      <c r="F851" s="85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6"/>
      <c r="AG851" s="63"/>
    </row>
    <row r="852" spans="1:33" ht="12.75" customHeight="1" x14ac:dyDescent="0.2">
      <c r="A852" s="63"/>
      <c r="B852" s="63"/>
      <c r="C852" s="63"/>
      <c r="D852" s="63"/>
      <c r="E852" s="63"/>
      <c r="F852" s="85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6"/>
      <c r="AG852" s="63"/>
    </row>
    <row r="853" spans="1:33" ht="12.75" customHeight="1" x14ac:dyDescent="0.2">
      <c r="A853" s="63"/>
      <c r="B853" s="63"/>
      <c r="C853" s="63"/>
      <c r="D853" s="63"/>
      <c r="E853" s="63"/>
      <c r="F853" s="85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6"/>
      <c r="AG853" s="63"/>
    </row>
    <row r="854" spans="1:33" ht="12.75" customHeight="1" x14ac:dyDescent="0.2">
      <c r="A854" s="63"/>
      <c r="B854" s="63"/>
      <c r="C854" s="63"/>
      <c r="D854" s="63"/>
      <c r="E854" s="63"/>
      <c r="F854" s="85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6"/>
      <c r="AG854" s="63"/>
    </row>
    <row r="855" spans="1:33" ht="12.75" customHeight="1" x14ac:dyDescent="0.2">
      <c r="A855" s="63"/>
      <c r="B855" s="63"/>
      <c r="C855" s="63"/>
      <c r="D855" s="63"/>
      <c r="E855" s="63"/>
      <c r="F855" s="85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6"/>
      <c r="AG855" s="63"/>
    </row>
    <row r="856" spans="1:33" ht="12.75" customHeight="1" x14ac:dyDescent="0.2">
      <c r="A856" s="63"/>
      <c r="B856" s="63"/>
      <c r="C856" s="63"/>
      <c r="D856" s="63"/>
      <c r="E856" s="63"/>
      <c r="F856" s="85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6"/>
      <c r="AG856" s="63"/>
    </row>
    <row r="857" spans="1:33" ht="12.75" customHeight="1" x14ac:dyDescent="0.2">
      <c r="A857" s="63"/>
      <c r="B857" s="63"/>
      <c r="C857" s="63"/>
      <c r="D857" s="63"/>
      <c r="E857" s="63"/>
      <c r="F857" s="85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6"/>
      <c r="AG857" s="63"/>
    </row>
    <row r="858" spans="1:33" ht="12.75" customHeight="1" x14ac:dyDescent="0.2">
      <c r="A858" s="63"/>
      <c r="B858" s="63"/>
      <c r="C858" s="63"/>
      <c r="D858" s="63"/>
      <c r="E858" s="63"/>
      <c r="F858" s="85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6"/>
      <c r="AG858" s="63"/>
    </row>
    <row r="859" spans="1:33" ht="12.75" customHeight="1" x14ac:dyDescent="0.2">
      <c r="A859" s="63"/>
      <c r="B859" s="63"/>
      <c r="C859" s="63"/>
      <c r="D859" s="63"/>
      <c r="E859" s="63"/>
      <c r="F859" s="85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6"/>
      <c r="AG859" s="63"/>
    </row>
    <row r="860" spans="1:33" ht="12.75" customHeight="1" x14ac:dyDescent="0.2">
      <c r="A860" s="63"/>
      <c r="B860" s="63"/>
      <c r="C860" s="63"/>
      <c r="D860" s="63"/>
      <c r="E860" s="63"/>
      <c r="F860" s="85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6"/>
      <c r="AG860" s="63"/>
    </row>
    <row r="861" spans="1:33" ht="12.75" customHeight="1" x14ac:dyDescent="0.2">
      <c r="A861" s="63"/>
      <c r="B861" s="63"/>
      <c r="C861" s="63"/>
      <c r="D861" s="63"/>
      <c r="E861" s="63"/>
      <c r="F861" s="85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6"/>
      <c r="AG861" s="63"/>
    </row>
    <row r="862" spans="1:33" ht="12.75" customHeight="1" x14ac:dyDescent="0.2">
      <c r="A862" s="63"/>
      <c r="B862" s="63"/>
      <c r="C862" s="63"/>
      <c r="D862" s="63"/>
      <c r="E862" s="63"/>
      <c r="F862" s="85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6"/>
      <c r="AG862" s="63"/>
    </row>
    <row r="863" spans="1:33" ht="12.75" customHeight="1" x14ac:dyDescent="0.2">
      <c r="A863" s="63"/>
      <c r="B863" s="63"/>
      <c r="C863" s="63"/>
      <c r="D863" s="63"/>
      <c r="E863" s="63"/>
      <c r="F863" s="85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6"/>
      <c r="AG863" s="63"/>
    </row>
    <row r="864" spans="1:33" ht="12.75" customHeight="1" x14ac:dyDescent="0.2">
      <c r="A864" s="63"/>
      <c r="B864" s="63"/>
      <c r="C864" s="63"/>
      <c r="D864" s="63"/>
      <c r="E864" s="63"/>
      <c r="F864" s="85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6"/>
      <c r="AG864" s="63"/>
    </row>
    <row r="865" spans="1:33" ht="12.75" customHeight="1" x14ac:dyDescent="0.2">
      <c r="A865" s="63"/>
      <c r="B865" s="63"/>
      <c r="C865" s="63"/>
      <c r="D865" s="63"/>
      <c r="E865" s="63"/>
      <c r="F865" s="85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6"/>
      <c r="AG865" s="63"/>
    </row>
    <row r="866" spans="1:33" ht="12.75" customHeight="1" x14ac:dyDescent="0.2">
      <c r="A866" s="63"/>
      <c r="B866" s="63"/>
      <c r="C866" s="63"/>
      <c r="D866" s="63"/>
      <c r="E866" s="63"/>
      <c r="F866" s="85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6"/>
      <c r="AG866" s="63"/>
    </row>
    <row r="867" spans="1:33" ht="12.75" customHeight="1" x14ac:dyDescent="0.2">
      <c r="A867" s="63"/>
      <c r="B867" s="63"/>
      <c r="C867" s="63"/>
      <c r="D867" s="63"/>
      <c r="E867" s="63"/>
      <c r="F867" s="85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6"/>
      <c r="AG867" s="63"/>
    </row>
    <row r="868" spans="1:33" ht="12.75" customHeight="1" x14ac:dyDescent="0.2">
      <c r="A868" s="63"/>
      <c r="B868" s="63"/>
      <c r="C868" s="63"/>
      <c r="D868" s="63"/>
      <c r="E868" s="63"/>
      <c r="F868" s="85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6"/>
      <c r="AG868" s="63"/>
    </row>
    <row r="869" spans="1:33" ht="12.75" customHeight="1" x14ac:dyDescent="0.2">
      <c r="A869" s="63"/>
      <c r="B869" s="63"/>
      <c r="C869" s="63"/>
      <c r="D869" s="63"/>
      <c r="E869" s="63"/>
      <c r="F869" s="85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6"/>
      <c r="AG869" s="63"/>
    </row>
    <row r="870" spans="1:33" ht="12.75" customHeight="1" x14ac:dyDescent="0.2">
      <c r="A870" s="63"/>
      <c r="B870" s="63"/>
      <c r="C870" s="63"/>
      <c r="D870" s="63"/>
      <c r="E870" s="63"/>
      <c r="F870" s="85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6"/>
      <c r="AG870" s="63"/>
    </row>
    <row r="871" spans="1:33" ht="12.75" customHeight="1" x14ac:dyDescent="0.2">
      <c r="A871" s="63"/>
      <c r="B871" s="63"/>
      <c r="C871" s="63"/>
      <c r="D871" s="63"/>
      <c r="E871" s="63"/>
      <c r="F871" s="85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6"/>
      <c r="AG871" s="63"/>
    </row>
    <row r="872" spans="1:33" ht="12.75" customHeight="1" x14ac:dyDescent="0.2">
      <c r="A872" s="63"/>
      <c r="B872" s="63"/>
      <c r="C872" s="63"/>
      <c r="D872" s="63"/>
      <c r="E872" s="63"/>
      <c r="F872" s="85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6"/>
      <c r="AG872" s="63"/>
    </row>
    <row r="873" spans="1:33" ht="12.75" customHeight="1" x14ac:dyDescent="0.2">
      <c r="A873" s="63"/>
      <c r="B873" s="63"/>
      <c r="C873" s="63"/>
      <c r="D873" s="63"/>
      <c r="E873" s="63"/>
      <c r="F873" s="85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6"/>
      <c r="AG873" s="63"/>
    </row>
    <row r="874" spans="1:33" ht="12.75" customHeight="1" x14ac:dyDescent="0.2">
      <c r="A874" s="63"/>
      <c r="B874" s="63"/>
      <c r="C874" s="63"/>
      <c r="D874" s="63"/>
      <c r="E874" s="63"/>
      <c r="F874" s="85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6"/>
      <c r="AG874" s="63"/>
    </row>
    <row r="875" spans="1:33" ht="12.75" customHeight="1" x14ac:dyDescent="0.2">
      <c r="A875" s="63"/>
      <c r="B875" s="63"/>
      <c r="C875" s="63"/>
      <c r="D875" s="63"/>
      <c r="E875" s="63"/>
      <c r="F875" s="85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6"/>
      <c r="AG875" s="63"/>
    </row>
    <row r="876" spans="1:33" ht="12.75" customHeight="1" x14ac:dyDescent="0.2">
      <c r="A876" s="63"/>
      <c r="B876" s="63"/>
      <c r="C876" s="63"/>
      <c r="D876" s="63"/>
      <c r="E876" s="63"/>
      <c r="F876" s="85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6"/>
      <c r="AG876" s="63"/>
    </row>
    <row r="877" spans="1:33" ht="12.75" customHeight="1" x14ac:dyDescent="0.2">
      <c r="A877" s="63"/>
      <c r="B877" s="63"/>
      <c r="C877" s="63"/>
      <c r="D877" s="63"/>
      <c r="E877" s="63"/>
      <c r="F877" s="85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6"/>
      <c r="AG877" s="63"/>
    </row>
    <row r="878" spans="1:33" ht="12.75" customHeight="1" x14ac:dyDescent="0.2">
      <c r="A878" s="63"/>
      <c r="B878" s="63"/>
      <c r="C878" s="63"/>
      <c r="D878" s="63"/>
      <c r="E878" s="63"/>
      <c r="F878" s="85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6"/>
      <c r="AG878" s="63"/>
    </row>
    <row r="879" spans="1:33" ht="12.75" customHeight="1" x14ac:dyDescent="0.2">
      <c r="A879" s="63"/>
      <c r="B879" s="63"/>
      <c r="C879" s="63"/>
      <c r="D879" s="63"/>
      <c r="E879" s="63"/>
      <c r="F879" s="85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6"/>
      <c r="AG879" s="63"/>
    </row>
    <row r="880" spans="1:33" ht="12.75" customHeight="1" x14ac:dyDescent="0.2">
      <c r="A880" s="63"/>
      <c r="B880" s="63"/>
      <c r="C880" s="63"/>
      <c r="D880" s="63"/>
      <c r="E880" s="63"/>
      <c r="F880" s="85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6"/>
      <c r="AG880" s="63"/>
    </row>
    <row r="881" spans="1:33" ht="12.75" customHeight="1" x14ac:dyDescent="0.2">
      <c r="A881" s="63"/>
      <c r="B881" s="63"/>
      <c r="C881" s="63"/>
      <c r="D881" s="63"/>
      <c r="E881" s="63"/>
      <c r="F881" s="85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6"/>
      <c r="AG881" s="63"/>
    </row>
    <row r="882" spans="1:33" ht="12.75" customHeight="1" x14ac:dyDescent="0.2">
      <c r="A882" s="63"/>
      <c r="B882" s="63"/>
      <c r="C882" s="63"/>
      <c r="D882" s="63"/>
      <c r="E882" s="63"/>
      <c r="F882" s="85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6"/>
      <c r="AG882" s="63"/>
    </row>
    <row r="883" spans="1:33" ht="12.75" customHeight="1" x14ac:dyDescent="0.2">
      <c r="A883" s="63"/>
      <c r="B883" s="63"/>
      <c r="C883" s="63"/>
      <c r="D883" s="63"/>
      <c r="E883" s="63"/>
      <c r="F883" s="85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6"/>
      <c r="AG883" s="63"/>
    </row>
    <row r="884" spans="1:33" ht="12.75" customHeight="1" x14ac:dyDescent="0.2">
      <c r="A884" s="63"/>
      <c r="B884" s="63"/>
      <c r="C884" s="63"/>
      <c r="D884" s="63"/>
      <c r="E884" s="63"/>
      <c r="F884" s="85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6"/>
      <c r="AG884" s="63"/>
    </row>
    <row r="885" spans="1:33" ht="12.75" customHeight="1" x14ac:dyDescent="0.2">
      <c r="A885" s="63"/>
      <c r="B885" s="63"/>
      <c r="C885" s="63"/>
      <c r="D885" s="63"/>
      <c r="E885" s="63"/>
      <c r="F885" s="85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6"/>
      <c r="AG885" s="63"/>
    </row>
    <row r="886" spans="1:33" ht="12.75" customHeight="1" x14ac:dyDescent="0.2">
      <c r="A886" s="63"/>
      <c r="B886" s="63"/>
      <c r="C886" s="63"/>
      <c r="D886" s="63"/>
      <c r="E886" s="63"/>
      <c r="F886" s="85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6"/>
      <c r="AG886" s="63"/>
    </row>
    <row r="887" spans="1:33" ht="12.75" customHeight="1" x14ac:dyDescent="0.2">
      <c r="A887" s="63"/>
      <c r="B887" s="63"/>
      <c r="C887" s="63"/>
      <c r="D887" s="63"/>
      <c r="E887" s="63"/>
      <c r="F887" s="85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6"/>
      <c r="AG887" s="63"/>
    </row>
    <row r="888" spans="1:33" ht="12.75" customHeight="1" x14ac:dyDescent="0.2">
      <c r="A888" s="63"/>
      <c r="B888" s="63"/>
      <c r="C888" s="63"/>
      <c r="D888" s="63"/>
      <c r="E888" s="63"/>
      <c r="F888" s="85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6"/>
      <c r="AG888" s="63"/>
    </row>
    <row r="889" spans="1:33" ht="12.75" customHeight="1" x14ac:dyDescent="0.2">
      <c r="A889" s="63"/>
      <c r="B889" s="63"/>
      <c r="C889" s="63"/>
      <c r="D889" s="63"/>
      <c r="E889" s="63"/>
      <c r="F889" s="85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6"/>
      <c r="AG889" s="63"/>
    </row>
    <row r="890" spans="1:33" ht="12.75" customHeight="1" x14ac:dyDescent="0.2">
      <c r="A890" s="63"/>
      <c r="B890" s="63"/>
      <c r="C890" s="63"/>
      <c r="D890" s="63"/>
      <c r="E890" s="63"/>
      <c r="F890" s="85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6"/>
      <c r="AG890" s="63"/>
    </row>
    <row r="891" spans="1:33" ht="12.75" customHeight="1" x14ac:dyDescent="0.2">
      <c r="A891" s="63"/>
      <c r="B891" s="63"/>
      <c r="C891" s="63"/>
      <c r="D891" s="63"/>
      <c r="E891" s="63"/>
      <c r="F891" s="85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6"/>
      <c r="AG891" s="63"/>
    </row>
    <row r="892" spans="1:33" ht="12.75" customHeight="1" x14ac:dyDescent="0.2">
      <c r="A892" s="63"/>
      <c r="B892" s="63"/>
      <c r="C892" s="63"/>
      <c r="D892" s="63"/>
      <c r="E892" s="63"/>
      <c r="F892" s="85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6"/>
      <c r="AG892" s="63"/>
    </row>
    <row r="893" spans="1:33" ht="12.75" customHeight="1" x14ac:dyDescent="0.2">
      <c r="A893" s="63"/>
      <c r="B893" s="63"/>
      <c r="C893" s="63"/>
      <c r="D893" s="63"/>
      <c r="E893" s="63"/>
      <c r="F893" s="85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6"/>
      <c r="AG893" s="63"/>
    </row>
    <row r="894" spans="1:33" ht="12.75" customHeight="1" x14ac:dyDescent="0.2">
      <c r="A894" s="63"/>
      <c r="B894" s="63"/>
      <c r="C894" s="63"/>
      <c r="D894" s="63"/>
      <c r="E894" s="63"/>
      <c r="F894" s="85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6"/>
      <c r="AG894" s="63"/>
    </row>
    <row r="895" spans="1:33" ht="12.75" customHeight="1" x14ac:dyDescent="0.2">
      <c r="A895" s="63"/>
      <c r="B895" s="63"/>
      <c r="C895" s="63"/>
      <c r="D895" s="63"/>
      <c r="E895" s="63"/>
      <c r="F895" s="85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6"/>
      <c r="AG895" s="63"/>
    </row>
    <row r="896" spans="1:33" ht="12.75" customHeight="1" x14ac:dyDescent="0.2">
      <c r="A896" s="63"/>
      <c r="B896" s="63"/>
      <c r="C896" s="63"/>
      <c r="D896" s="63"/>
      <c r="E896" s="63"/>
      <c r="F896" s="85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6"/>
      <c r="AG896" s="63"/>
    </row>
    <row r="897" spans="1:33" ht="12.75" customHeight="1" x14ac:dyDescent="0.2">
      <c r="A897" s="63"/>
      <c r="B897" s="63"/>
      <c r="C897" s="63"/>
      <c r="D897" s="63"/>
      <c r="E897" s="63"/>
      <c r="F897" s="85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6"/>
      <c r="AG897" s="63"/>
    </row>
    <row r="898" spans="1:33" ht="12.75" customHeight="1" x14ac:dyDescent="0.2">
      <c r="A898" s="63"/>
      <c r="B898" s="63"/>
      <c r="C898" s="63"/>
      <c r="D898" s="63"/>
      <c r="E898" s="63"/>
      <c r="F898" s="85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6"/>
      <c r="AG898" s="63"/>
    </row>
    <row r="899" spans="1:33" ht="12.75" customHeight="1" x14ac:dyDescent="0.2">
      <c r="A899" s="63"/>
      <c r="B899" s="63"/>
      <c r="C899" s="63"/>
      <c r="D899" s="63"/>
      <c r="E899" s="63"/>
      <c r="F899" s="85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6"/>
      <c r="AG899" s="63"/>
    </row>
    <row r="900" spans="1:33" ht="12.75" customHeight="1" x14ac:dyDescent="0.2">
      <c r="A900" s="63"/>
      <c r="B900" s="63"/>
      <c r="C900" s="63"/>
      <c r="D900" s="63"/>
      <c r="E900" s="63"/>
      <c r="F900" s="85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6"/>
      <c r="AG900" s="63"/>
    </row>
    <row r="901" spans="1:33" ht="12.75" customHeight="1" x14ac:dyDescent="0.2">
      <c r="A901" s="63"/>
      <c r="B901" s="63"/>
      <c r="C901" s="63"/>
      <c r="D901" s="63"/>
      <c r="E901" s="63"/>
      <c r="F901" s="85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6"/>
      <c r="AG901" s="63"/>
    </row>
    <row r="902" spans="1:33" ht="12.75" customHeight="1" x14ac:dyDescent="0.2">
      <c r="A902" s="63"/>
      <c r="B902" s="63"/>
      <c r="C902" s="63"/>
      <c r="D902" s="63"/>
      <c r="E902" s="63"/>
      <c r="F902" s="85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6"/>
      <c r="AG902" s="63"/>
    </row>
    <row r="903" spans="1:33" ht="12.75" customHeight="1" x14ac:dyDescent="0.2">
      <c r="A903" s="63"/>
      <c r="B903" s="63"/>
      <c r="C903" s="63"/>
      <c r="D903" s="63"/>
      <c r="E903" s="63"/>
      <c r="F903" s="85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6"/>
      <c r="AG903" s="63"/>
    </row>
    <row r="904" spans="1:33" ht="12.75" customHeight="1" x14ac:dyDescent="0.2">
      <c r="A904" s="63"/>
      <c r="B904" s="63"/>
      <c r="C904" s="63"/>
      <c r="D904" s="63"/>
      <c r="E904" s="63"/>
      <c r="F904" s="85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6"/>
      <c r="AG904" s="63"/>
    </row>
    <row r="905" spans="1:33" ht="12.75" customHeight="1" x14ac:dyDescent="0.2">
      <c r="A905" s="63"/>
      <c r="B905" s="63"/>
      <c r="C905" s="63"/>
      <c r="D905" s="63"/>
      <c r="E905" s="63"/>
      <c r="F905" s="85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6"/>
      <c r="AG905" s="63"/>
    </row>
    <row r="906" spans="1:33" ht="12.75" customHeight="1" x14ac:dyDescent="0.2">
      <c r="A906" s="63"/>
      <c r="B906" s="63"/>
      <c r="C906" s="63"/>
      <c r="D906" s="63"/>
      <c r="E906" s="63"/>
      <c r="F906" s="85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6"/>
      <c r="AG906" s="63"/>
    </row>
    <row r="907" spans="1:33" ht="12.75" customHeight="1" x14ac:dyDescent="0.2">
      <c r="A907" s="63"/>
      <c r="B907" s="63"/>
      <c r="C907" s="63"/>
      <c r="D907" s="63"/>
      <c r="E907" s="63"/>
      <c r="F907" s="85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6"/>
      <c r="AG907" s="63"/>
    </row>
    <row r="908" spans="1:33" ht="12.75" customHeight="1" x14ac:dyDescent="0.2">
      <c r="A908" s="63"/>
      <c r="B908" s="63"/>
      <c r="C908" s="63"/>
      <c r="D908" s="63"/>
      <c r="E908" s="63"/>
      <c r="F908" s="85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6"/>
      <c r="AG908" s="63"/>
    </row>
    <row r="909" spans="1:33" ht="12.75" customHeight="1" x14ac:dyDescent="0.2">
      <c r="A909" s="63"/>
      <c r="B909" s="63"/>
      <c r="C909" s="63"/>
      <c r="D909" s="63"/>
      <c r="E909" s="63"/>
      <c r="F909" s="85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6"/>
      <c r="AG909" s="63"/>
    </row>
    <row r="910" spans="1:33" ht="12.75" customHeight="1" x14ac:dyDescent="0.2">
      <c r="A910" s="63"/>
      <c r="B910" s="63"/>
      <c r="C910" s="63"/>
      <c r="D910" s="63"/>
      <c r="E910" s="63"/>
      <c r="F910" s="85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6"/>
      <c r="AG910" s="63"/>
    </row>
    <row r="911" spans="1:33" ht="12.75" customHeight="1" x14ac:dyDescent="0.2">
      <c r="A911" s="63"/>
      <c r="B911" s="63"/>
      <c r="C911" s="63"/>
      <c r="D911" s="63"/>
      <c r="E911" s="63"/>
      <c r="F911" s="85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6"/>
      <c r="AG911" s="63"/>
    </row>
    <row r="912" spans="1:33" ht="12.75" customHeight="1" x14ac:dyDescent="0.2">
      <c r="A912" s="63"/>
      <c r="B912" s="63"/>
      <c r="C912" s="63"/>
      <c r="D912" s="63"/>
      <c r="E912" s="63"/>
      <c r="F912" s="85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6"/>
      <c r="AG912" s="63"/>
    </row>
    <row r="913" spans="1:33" ht="12.75" customHeight="1" x14ac:dyDescent="0.2">
      <c r="A913" s="63"/>
      <c r="B913" s="63"/>
      <c r="C913" s="63"/>
      <c r="D913" s="63"/>
      <c r="E913" s="63"/>
      <c r="F913" s="85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6"/>
      <c r="AG913" s="63"/>
    </row>
    <row r="914" spans="1:33" ht="12.75" customHeight="1" x14ac:dyDescent="0.2">
      <c r="A914" s="63"/>
      <c r="B914" s="63"/>
      <c r="C914" s="63"/>
      <c r="D914" s="63"/>
      <c r="E914" s="63"/>
      <c r="F914" s="85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6"/>
      <c r="AG914" s="63"/>
    </row>
    <row r="915" spans="1:33" ht="12.75" customHeight="1" x14ac:dyDescent="0.2">
      <c r="A915" s="63"/>
      <c r="B915" s="63"/>
      <c r="C915" s="63"/>
      <c r="D915" s="63"/>
      <c r="E915" s="63"/>
      <c r="F915" s="85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6"/>
      <c r="AG915" s="63"/>
    </row>
    <row r="916" spans="1:33" ht="12.75" customHeight="1" x14ac:dyDescent="0.2">
      <c r="A916" s="63"/>
      <c r="B916" s="63"/>
      <c r="C916" s="63"/>
      <c r="D916" s="63"/>
      <c r="E916" s="63"/>
      <c r="F916" s="85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6"/>
      <c r="AG916" s="63"/>
    </row>
    <row r="917" spans="1:33" ht="12.75" customHeight="1" x14ac:dyDescent="0.2">
      <c r="A917" s="63"/>
      <c r="B917" s="63"/>
      <c r="C917" s="63"/>
      <c r="D917" s="63"/>
      <c r="E917" s="63"/>
      <c r="F917" s="85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6"/>
      <c r="AG917" s="63"/>
    </row>
    <row r="918" spans="1:33" ht="12.75" customHeight="1" x14ac:dyDescent="0.2">
      <c r="A918" s="63"/>
      <c r="B918" s="63"/>
      <c r="C918" s="63"/>
      <c r="D918" s="63"/>
      <c r="E918" s="63"/>
      <c r="F918" s="85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6"/>
      <c r="AG918" s="63"/>
    </row>
    <row r="919" spans="1:33" ht="12.75" customHeight="1" x14ac:dyDescent="0.2">
      <c r="A919" s="63"/>
      <c r="B919" s="63"/>
      <c r="C919" s="63"/>
      <c r="D919" s="63"/>
      <c r="E919" s="63"/>
      <c r="F919" s="85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6"/>
      <c r="AG919" s="63"/>
    </row>
    <row r="920" spans="1:33" ht="12.75" customHeight="1" x14ac:dyDescent="0.2">
      <c r="A920" s="63"/>
      <c r="B920" s="63"/>
      <c r="C920" s="63"/>
      <c r="D920" s="63"/>
      <c r="E920" s="63"/>
      <c r="F920" s="85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6"/>
      <c r="AG920" s="63"/>
    </row>
    <row r="921" spans="1:33" ht="12.75" customHeight="1" x14ac:dyDescent="0.2">
      <c r="A921" s="63"/>
      <c r="B921" s="63"/>
      <c r="C921" s="63"/>
      <c r="D921" s="63"/>
      <c r="E921" s="63"/>
      <c r="F921" s="85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6"/>
      <c r="AG921" s="63"/>
    </row>
    <row r="922" spans="1:33" ht="12.75" customHeight="1" x14ac:dyDescent="0.2">
      <c r="A922" s="63"/>
      <c r="B922" s="63"/>
      <c r="C922" s="63"/>
      <c r="D922" s="63"/>
      <c r="E922" s="63"/>
      <c r="F922" s="85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6"/>
      <c r="AG922" s="63"/>
    </row>
    <row r="923" spans="1:33" ht="12.75" customHeight="1" x14ac:dyDescent="0.2">
      <c r="A923" s="63"/>
      <c r="B923" s="63"/>
      <c r="C923" s="63"/>
      <c r="D923" s="63"/>
      <c r="E923" s="63"/>
      <c r="F923" s="85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6"/>
      <c r="AG923" s="63"/>
    </row>
    <row r="924" spans="1:33" ht="12.75" customHeight="1" x14ac:dyDescent="0.2">
      <c r="A924" s="63"/>
      <c r="B924" s="63"/>
      <c r="C924" s="63"/>
      <c r="D924" s="63"/>
      <c r="E924" s="63"/>
      <c r="F924" s="85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6"/>
      <c r="AG924" s="63"/>
    </row>
    <row r="925" spans="1:33" ht="12.75" customHeight="1" x14ac:dyDescent="0.2">
      <c r="A925" s="63"/>
      <c r="B925" s="63"/>
      <c r="C925" s="63"/>
      <c r="D925" s="63"/>
      <c r="E925" s="63"/>
      <c r="F925" s="85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6"/>
      <c r="AG925" s="63"/>
    </row>
    <row r="926" spans="1:33" ht="12.75" customHeight="1" x14ac:dyDescent="0.2">
      <c r="A926" s="63"/>
      <c r="B926" s="63"/>
      <c r="C926" s="63"/>
      <c r="D926" s="63"/>
      <c r="E926" s="63"/>
      <c r="F926" s="85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6"/>
      <c r="AG926" s="63"/>
    </row>
    <row r="927" spans="1:33" ht="12.75" customHeight="1" x14ac:dyDescent="0.2">
      <c r="A927" s="63"/>
      <c r="B927" s="63"/>
      <c r="C927" s="63"/>
      <c r="D927" s="63"/>
      <c r="E927" s="63"/>
      <c r="F927" s="85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6"/>
      <c r="AG927" s="63"/>
    </row>
    <row r="928" spans="1:33" ht="12.75" customHeight="1" x14ac:dyDescent="0.2">
      <c r="A928" s="63"/>
      <c r="B928" s="63"/>
      <c r="C928" s="63"/>
      <c r="D928" s="63"/>
      <c r="E928" s="63"/>
      <c r="F928" s="85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6"/>
      <c r="AG928" s="63"/>
    </row>
    <row r="929" spans="1:33" ht="12.75" customHeight="1" x14ac:dyDescent="0.2">
      <c r="A929" s="63"/>
      <c r="B929" s="63"/>
      <c r="C929" s="63"/>
      <c r="D929" s="63"/>
      <c r="E929" s="63"/>
      <c r="F929" s="85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6"/>
      <c r="AG929" s="63"/>
    </row>
    <row r="930" spans="1:33" ht="12.75" customHeight="1" x14ac:dyDescent="0.2">
      <c r="A930" s="63"/>
      <c r="B930" s="63"/>
      <c r="C930" s="63"/>
      <c r="D930" s="63"/>
      <c r="E930" s="63"/>
      <c r="F930" s="85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6"/>
      <c r="AG930" s="63"/>
    </row>
    <row r="931" spans="1:33" ht="12.75" customHeight="1" x14ac:dyDescent="0.2">
      <c r="A931" s="63"/>
      <c r="B931" s="63"/>
      <c r="C931" s="63"/>
      <c r="D931" s="63"/>
      <c r="E931" s="63"/>
      <c r="F931" s="85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6"/>
      <c r="AG931" s="63"/>
    </row>
    <row r="932" spans="1:33" ht="12.75" customHeight="1" x14ac:dyDescent="0.2">
      <c r="A932" s="63"/>
      <c r="B932" s="63"/>
      <c r="C932" s="63"/>
      <c r="D932" s="63"/>
      <c r="E932" s="63"/>
      <c r="F932" s="85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6"/>
      <c r="AG932" s="63"/>
    </row>
    <row r="933" spans="1:33" ht="12.75" customHeight="1" x14ac:dyDescent="0.2">
      <c r="A933" s="63"/>
      <c r="B933" s="63"/>
      <c r="C933" s="63"/>
      <c r="D933" s="63"/>
      <c r="E933" s="63"/>
      <c r="F933" s="85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6"/>
      <c r="AG933" s="63"/>
    </row>
    <row r="934" spans="1:33" ht="12.75" customHeight="1" x14ac:dyDescent="0.2">
      <c r="A934" s="63"/>
      <c r="B934" s="63"/>
      <c r="C934" s="63"/>
      <c r="D934" s="63"/>
      <c r="E934" s="63"/>
      <c r="F934" s="85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6"/>
      <c r="AG934" s="63"/>
    </row>
    <row r="935" spans="1:33" ht="12.75" customHeight="1" x14ac:dyDescent="0.2">
      <c r="A935" s="63"/>
      <c r="B935" s="63"/>
      <c r="C935" s="63"/>
      <c r="D935" s="63"/>
      <c r="E935" s="63"/>
      <c r="F935" s="85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6"/>
      <c r="AG935" s="63"/>
    </row>
    <row r="936" spans="1:33" ht="12.75" customHeight="1" x14ac:dyDescent="0.2">
      <c r="A936" s="63"/>
      <c r="B936" s="63"/>
      <c r="C936" s="63"/>
      <c r="D936" s="63"/>
      <c r="E936" s="63"/>
      <c r="F936" s="85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6"/>
      <c r="AG936" s="63"/>
    </row>
    <row r="937" spans="1:33" ht="12.75" customHeight="1" x14ac:dyDescent="0.2">
      <c r="A937" s="63"/>
      <c r="B937" s="63"/>
      <c r="C937" s="63"/>
      <c r="D937" s="63"/>
      <c r="E937" s="63"/>
      <c r="F937" s="85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6"/>
      <c r="AG937" s="63"/>
    </row>
    <row r="938" spans="1:33" ht="12.75" customHeight="1" x14ac:dyDescent="0.2">
      <c r="A938" s="63"/>
      <c r="B938" s="63"/>
      <c r="C938" s="63"/>
      <c r="D938" s="63"/>
      <c r="E938" s="63"/>
      <c r="F938" s="85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6"/>
      <c r="AG938" s="63"/>
    </row>
    <row r="939" spans="1:33" ht="12.75" customHeight="1" x14ac:dyDescent="0.2">
      <c r="A939" s="63"/>
      <c r="B939" s="63"/>
      <c r="C939" s="63"/>
      <c r="D939" s="63"/>
      <c r="E939" s="63"/>
      <c r="F939" s="85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6"/>
      <c r="AG939" s="63"/>
    </row>
    <row r="940" spans="1:33" ht="12.75" customHeight="1" x14ac:dyDescent="0.2">
      <c r="A940" s="63"/>
      <c r="B940" s="63"/>
      <c r="C940" s="63"/>
      <c r="D940" s="63"/>
      <c r="E940" s="63"/>
      <c r="F940" s="85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6"/>
      <c r="AG940" s="63"/>
    </row>
    <row r="941" spans="1:33" ht="12.75" customHeight="1" x14ac:dyDescent="0.2">
      <c r="A941" s="63"/>
      <c r="B941" s="63"/>
      <c r="C941" s="63"/>
      <c r="D941" s="63"/>
      <c r="E941" s="63"/>
      <c r="F941" s="85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6"/>
      <c r="AG941" s="63"/>
    </row>
    <row r="942" spans="1:33" ht="12.75" customHeight="1" x14ac:dyDescent="0.2">
      <c r="A942" s="63"/>
      <c r="B942" s="63"/>
      <c r="C942" s="63"/>
      <c r="D942" s="63"/>
      <c r="E942" s="63"/>
      <c r="F942" s="85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6"/>
      <c r="AG942" s="63"/>
    </row>
    <row r="943" spans="1:33" ht="12.75" customHeight="1" x14ac:dyDescent="0.2">
      <c r="A943" s="63"/>
      <c r="B943" s="63"/>
      <c r="C943" s="63"/>
      <c r="D943" s="63"/>
      <c r="E943" s="63"/>
      <c r="F943" s="85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6"/>
      <c r="AG943" s="63"/>
    </row>
    <row r="944" spans="1:33" ht="12.75" customHeight="1" x14ac:dyDescent="0.2">
      <c r="A944" s="63"/>
      <c r="B944" s="63"/>
      <c r="C944" s="63"/>
      <c r="D944" s="63"/>
      <c r="E944" s="63"/>
      <c r="F944" s="85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6"/>
      <c r="AG944" s="63"/>
    </row>
    <row r="945" spans="1:33" ht="12.75" customHeight="1" x14ac:dyDescent="0.2">
      <c r="A945" s="63"/>
      <c r="B945" s="63"/>
      <c r="C945" s="63"/>
      <c r="D945" s="63"/>
      <c r="E945" s="63"/>
      <c r="F945" s="85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6"/>
      <c r="AG945" s="63"/>
    </row>
    <row r="946" spans="1:33" ht="12.75" customHeight="1" x14ac:dyDescent="0.2">
      <c r="A946" s="63"/>
      <c r="B946" s="63"/>
      <c r="C946" s="63"/>
      <c r="D946" s="63"/>
      <c r="E946" s="63"/>
      <c r="F946" s="85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6"/>
      <c r="AG946" s="63"/>
    </row>
    <row r="947" spans="1:33" ht="12.75" customHeight="1" x14ac:dyDescent="0.2">
      <c r="A947" s="63"/>
      <c r="B947" s="63"/>
      <c r="C947" s="63"/>
      <c r="D947" s="63"/>
      <c r="E947" s="63"/>
      <c r="F947" s="85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6"/>
      <c r="AG947" s="63"/>
    </row>
    <row r="948" spans="1:33" ht="12.75" customHeight="1" x14ac:dyDescent="0.2">
      <c r="A948" s="63"/>
      <c r="B948" s="63"/>
      <c r="C948" s="63"/>
      <c r="D948" s="63"/>
      <c r="E948" s="63"/>
      <c r="F948" s="85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6"/>
      <c r="AG948" s="63"/>
    </row>
    <row r="949" spans="1:33" ht="12.75" customHeight="1" x14ac:dyDescent="0.2">
      <c r="A949" s="63"/>
      <c r="B949" s="63"/>
      <c r="C949" s="63"/>
      <c r="D949" s="63"/>
      <c r="E949" s="63"/>
      <c r="F949" s="85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6"/>
      <c r="AG949" s="63"/>
    </row>
    <row r="950" spans="1:33" ht="12.75" customHeight="1" x14ac:dyDescent="0.2">
      <c r="A950" s="63"/>
      <c r="B950" s="63"/>
      <c r="C950" s="63"/>
      <c r="D950" s="63"/>
      <c r="E950" s="63"/>
      <c r="F950" s="85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6"/>
      <c r="AG950" s="63"/>
    </row>
    <row r="951" spans="1:33" ht="12.75" customHeight="1" x14ac:dyDescent="0.2">
      <c r="A951" s="63"/>
      <c r="B951" s="63"/>
      <c r="C951" s="63"/>
      <c r="D951" s="63"/>
      <c r="E951" s="63"/>
      <c r="F951" s="85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6"/>
      <c r="AG951" s="63"/>
    </row>
    <row r="952" spans="1:33" ht="12.75" customHeight="1" x14ac:dyDescent="0.2">
      <c r="A952" s="63"/>
      <c r="B952" s="63"/>
      <c r="C952" s="63"/>
      <c r="D952" s="63"/>
      <c r="E952" s="63"/>
      <c r="F952" s="85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6"/>
      <c r="AG952" s="63"/>
    </row>
    <row r="953" spans="1:33" ht="12.75" customHeight="1" x14ac:dyDescent="0.2">
      <c r="A953" s="63"/>
      <c r="B953" s="63"/>
      <c r="C953" s="63"/>
      <c r="D953" s="63"/>
      <c r="E953" s="63"/>
      <c r="F953" s="85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6"/>
      <c r="AG953" s="63"/>
    </row>
    <row r="954" spans="1:33" ht="12.75" customHeight="1" x14ac:dyDescent="0.2">
      <c r="A954" s="63"/>
      <c r="B954" s="63"/>
      <c r="C954" s="63"/>
      <c r="D954" s="63"/>
      <c r="E954" s="63"/>
      <c r="F954" s="85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6"/>
      <c r="AG954" s="63"/>
    </row>
    <row r="955" spans="1:33" ht="12.75" customHeight="1" x14ac:dyDescent="0.2">
      <c r="A955" s="63"/>
      <c r="B955" s="63"/>
      <c r="C955" s="63"/>
      <c r="D955" s="63"/>
      <c r="E955" s="63"/>
      <c r="F955" s="85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6"/>
      <c r="AG955" s="63"/>
    </row>
    <row r="956" spans="1:33" ht="12.75" customHeight="1" x14ac:dyDescent="0.2">
      <c r="A956" s="63"/>
      <c r="B956" s="63"/>
      <c r="C956" s="63"/>
      <c r="D956" s="63"/>
      <c r="E956" s="63"/>
      <c r="F956" s="85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6"/>
      <c r="AG956" s="63"/>
    </row>
    <row r="957" spans="1:33" ht="12.75" customHeight="1" x14ac:dyDescent="0.2">
      <c r="A957" s="63"/>
      <c r="B957" s="63"/>
      <c r="C957" s="63"/>
      <c r="D957" s="63"/>
      <c r="E957" s="63"/>
      <c r="F957" s="85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6"/>
      <c r="AG957" s="63"/>
    </row>
    <row r="958" spans="1:33" ht="12.75" customHeight="1" x14ac:dyDescent="0.2">
      <c r="A958" s="63"/>
      <c r="B958" s="63"/>
      <c r="C958" s="63"/>
      <c r="D958" s="63"/>
      <c r="E958" s="63"/>
      <c r="F958" s="85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6"/>
      <c r="AG958" s="63"/>
    </row>
    <row r="959" spans="1:33" ht="12.75" customHeight="1" x14ac:dyDescent="0.2">
      <c r="A959" s="63"/>
      <c r="B959" s="63"/>
      <c r="C959" s="63"/>
      <c r="D959" s="63"/>
      <c r="E959" s="63"/>
      <c r="F959" s="85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6"/>
      <c r="AG959" s="63"/>
    </row>
    <row r="960" spans="1:33" ht="12.75" customHeight="1" x14ac:dyDescent="0.2">
      <c r="A960" s="63"/>
      <c r="B960" s="63"/>
      <c r="C960" s="63"/>
      <c r="D960" s="63"/>
      <c r="E960" s="63"/>
      <c r="F960" s="85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6"/>
      <c r="AG960" s="63"/>
    </row>
    <row r="961" spans="1:33" ht="12.75" customHeight="1" x14ac:dyDescent="0.2">
      <c r="A961" s="63"/>
      <c r="B961" s="63"/>
      <c r="C961" s="63"/>
      <c r="D961" s="63"/>
      <c r="E961" s="63"/>
      <c r="F961" s="85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6"/>
      <c r="AG961" s="63"/>
    </row>
    <row r="962" spans="1:33" ht="12.75" customHeight="1" x14ac:dyDescent="0.2">
      <c r="A962" s="63"/>
      <c r="B962" s="63"/>
      <c r="C962" s="63"/>
      <c r="D962" s="63"/>
      <c r="E962" s="63"/>
      <c r="F962" s="85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6"/>
      <c r="AG962" s="63"/>
    </row>
    <row r="963" spans="1:33" ht="12.75" customHeight="1" x14ac:dyDescent="0.2">
      <c r="A963" s="63"/>
      <c r="B963" s="63"/>
      <c r="C963" s="63"/>
      <c r="D963" s="63"/>
      <c r="E963" s="63"/>
      <c r="F963" s="85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6"/>
      <c r="AG963" s="63"/>
    </row>
    <row r="964" spans="1:33" ht="12.75" customHeight="1" x14ac:dyDescent="0.2">
      <c r="A964" s="63"/>
      <c r="B964" s="63"/>
      <c r="C964" s="63"/>
      <c r="D964" s="63"/>
      <c r="E964" s="63"/>
      <c r="F964" s="85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6"/>
      <c r="AG964" s="63"/>
    </row>
    <row r="965" spans="1:33" ht="12.75" customHeight="1" x14ac:dyDescent="0.2">
      <c r="A965" s="63"/>
      <c r="B965" s="63"/>
      <c r="C965" s="63"/>
      <c r="D965" s="63"/>
      <c r="E965" s="63"/>
      <c r="F965" s="85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6"/>
      <c r="AG965" s="63"/>
    </row>
    <row r="966" spans="1:33" ht="12.75" customHeight="1" x14ac:dyDescent="0.2">
      <c r="A966" s="63"/>
      <c r="B966" s="63"/>
      <c r="C966" s="63"/>
      <c r="D966" s="63"/>
      <c r="E966" s="63"/>
      <c r="F966" s="85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6"/>
      <c r="AG966" s="63"/>
    </row>
    <row r="967" spans="1:33" ht="12.75" customHeight="1" x14ac:dyDescent="0.2">
      <c r="A967" s="63"/>
      <c r="B967" s="63"/>
      <c r="C967" s="63"/>
      <c r="D967" s="63"/>
      <c r="E967" s="63"/>
      <c r="F967" s="85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6"/>
      <c r="AG967" s="63"/>
    </row>
    <row r="968" spans="1:33" ht="12.75" customHeight="1" x14ac:dyDescent="0.2">
      <c r="A968" s="63"/>
      <c r="B968" s="63"/>
      <c r="C968" s="63"/>
      <c r="D968" s="63"/>
      <c r="E968" s="63"/>
      <c r="F968" s="85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6"/>
      <c r="AG968" s="63"/>
    </row>
    <row r="969" spans="1:33" ht="12.75" customHeight="1" x14ac:dyDescent="0.2">
      <c r="A969" s="63"/>
      <c r="B969" s="63"/>
      <c r="C969" s="63"/>
      <c r="D969" s="63"/>
      <c r="E969" s="63"/>
      <c r="F969" s="85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6"/>
      <c r="AG969" s="63"/>
    </row>
    <row r="970" spans="1:33" ht="12.75" customHeight="1" x14ac:dyDescent="0.2">
      <c r="A970" s="63"/>
      <c r="B970" s="63"/>
      <c r="C970" s="63"/>
      <c r="D970" s="63"/>
      <c r="E970" s="63"/>
      <c r="F970" s="85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6"/>
      <c r="AG970" s="63"/>
    </row>
    <row r="971" spans="1:33" ht="12.75" customHeight="1" x14ac:dyDescent="0.2">
      <c r="A971" s="63"/>
      <c r="B971" s="63"/>
      <c r="C971" s="63"/>
      <c r="D971" s="63"/>
      <c r="E971" s="63"/>
      <c r="F971" s="85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6"/>
      <c r="AG971" s="63"/>
    </row>
    <row r="972" spans="1:33" ht="12.75" customHeight="1" x14ac:dyDescent="0.2">
      <c r="A972" s="63"/>
      <c r="B972" s="63"/>
      <c r="C972" s="63"/>
      <c r="D972" s="63"/>
      <c r="E972" s="63"/>
      <c r="F972" s="85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6"/>
      <c r="AG972" s="63"/>
    </row>
    <row r="973" spans="1:33" ht="12.75" customHeight="1" x14ac:dyDescent="0.2">
      <c r="A973" s="63"/>
      <c r="B973" s="63"/>
      <c r="C973" s="63"/>
      <c r="D973" s="63"/>
      <c r="E973" s="63"/>
      <c r="F973" s="85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6"/>
      <c r="AG973" s="63"/>
    </row>
    <row r="974" spans="1:33" ht="12.75" customHeight="1" x14ac:dyDescent="0.2">
      <c r="A974" s="63"/>
      <c r="B974" s="63"/>
      <c r="C974" s="63"/>
      <c r="D974" s="63"/>
      <c r="E974" s="63"/>
      <c r="F974" s="85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6"/>
      <c r="AG974" s="63"/>
    </row>
    <row r="975" spans="1:33" ht="12.75" customHeight="1" x14ac:dyDescent="0.2">
      <c r="A975" s="63"/>
      <c r="B975" s="63"/>
      <c r="C975" s="63"/>
      <c r="D975" s="63"/>
      <c r="E975" s="63"/>
      <c r="F975" s="85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6"/>
      <c r="AG975" s="63"/>
    </row>
    <row r="976" spans="1:33" ht="12.75" customHeight="1" x14ac:dyDescent="0.2">
      <c r="A976" s="63"/>
      <c r="B976" s="63"/>
      <c r="C976" s="63"/>
      <c r="D976" s="63"/>
      <c r="E976" s="63"/>
      <c r="F976" s="85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6"/>
      <c r="AG976" s="63"/>
    </row>
    <row r="977" spans="1:33" ht="12.75" customHeight="1" x14ac:dyDescent="0.2">
      <c r="A977" s="63"/>
      <c r="B977" s="63"/>
      <c r="C977" s="63"/>
      <c r="D977" s="63"/>
      <c r="E977" s="63"/>
      <c r="F977" s="85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6"/>
      <c r="AG977" s="63"/>
    </row>
    <row r="978" spans="1:33" ht="12.75" customHeight="1" x14ac:dyDescent="0.2">
      <c r="A978" s="63"/>
      <c r="B978" s="63"/>
      <c r="C978" s="63"/>
      <c r="D978" s="63"/>
      <c r="E978" s="63"/>
      <c r="F978" s="85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6"/>
      <c r="AG978" s="63"/>
    </row>
    <row r="979" spans="1:33" ht="12.75" customHeight="1" x14ac:dyDescent="0.2">
      <c r="A979" s="63"/>
      <c r="B979" s="63"/>
      <c r="C979" s="63"/>
      <c r="D979" s="63"/>
      <c r="E979" s="63"/>
      <c r="F979" s="85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6"/>
      <c r="AG979" s="63"/>
    </row>
    <row r="980" spans="1:33" ht="12.75" customHeight="1" x14ac:dyDescent="0.2">
      <c r="A980" s="63"/>
      <c r="B980" s="63"/>
      <c r="C980" s="63"/>
      <c r="D980" s="63"/>
      <c r="E980" s="63"/>
      <c r="F980" s="85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6"/>
      <c r="AG980" s="63"/>
    </row>
    <row r="981" spans="1:33" ht="12.75" customHeight="1" x14ac:dyDescent="0.2">
      <c r="A981" s="63"/>
      <c r="B981" s="63"/>
      <c r="C981" s="63"/>
      <c r="D981" s="63"/>
      <c r="E981" s="63"/>
      <c r="F981" s="85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6"/>
      <c r="AG981" s="63"/>
    </row>
    <row r="982" spans="1:33" ht="12.75" customHeight="1" x14ac:dyDescent="0.2">
      <c r="A982" s="63"/>
      <c r="B982" s="63"/>
      <c r="C982" s="63"/>
      <c r="D982" s="63"/>
      <c r="E982" s="63"/>
      <c r="F982" s="85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6"/>
      <c r="AG982" s="63"/>
    </row>
    <row r="983" spans="1:33" ht="12.75" customHeight="1" x14ac:dyDescent="0.2">
      <c r="A983" s="63"/>
      <c r="B983" s="63"/>
      <c r="C983" s="63"/>
      <c r="D983" s="63"/>
      <c r="E983" s="63"/>
      <c r="F983" s="85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6"/>
      <c r="AG983" s="63"/>
    </row>
    <row r="984" spans="1:33" ht="12.75" customHeight="1" x14ac:dyDescent="0.2">
      <c r="A984" s="63"/>
      <c r="B984" s="63"/>
      <c r="C984" s="63"/>
      <c r="D984" s="63"/>
      <c r="E984" s="63"/>
      <c r="F984" s="85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6"/>
      <c r="AG984" s="63"/>
    </row>
    <row r="985" spans="1:33" ht="12.75" customHeight="1" x14ac:dyDescent="0.2">
      <c r="A985" s="63"/>
      <c r="B985" s="63"/>
      <c r="C985" s="63"/>
      <c r="D985" s="63"/>
      <c r="E985" s="63"/>
      <c r="F985" s="85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6"/>
      <c r="AG985" s="63"/>
    </row>
    <row r="986" spans="1:33" ht="12.75" customHeight="1" x14ac:dyDescent="0.2">
      <c r="A986" s="63"/>
      <c r="B986" s="63"/>
      <c r="C986" s="63"/>
      <c r="D986" s="63"/>
      <c r="E986" s="63"/>
      <c r="F986" s="85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6"/>
      <c r="AG986" s="63"/>
    </row>
    <row r="987" spans="1:33" ht="12.75" customHeight="1" x14ac:dyDescent="0.2">
      <c r="A987" s="63"/>
      <c r="B987" s="63"/>
      <c r="C987" s="63"/>
      <c r="D987" s="63"/>
      <c r="E987" s="63"/>
      <c r="F987" s="85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6"/>
      <c r="AG987" s="63"/>
    </row>
    <row r="988" spans="1:33" ht="12.75" customHeight="1" x14ac:dyDescent="0.2">
      <c r="A988" s="63"/>
      <c r="B988" s="63"/>
      <c r="C988" s="63"/>
      <c r="D988" s="63"/>
      <c r="E988" s="63"/>
      <c r="F988" s="85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6"/>
      <c r="AG988" s="63"/>
    </row>
    <row r="989" spans="1:33" ht="12.75" customHeight="1" x14ac:dyDescent="0.2">
      <c r="A989" s="63"/>
      <c r="B989" s="63"/>
      <c r="C989" s="63"/>
      <c r="D989" s="63"/>
      <c r="E989" s="63"/>
      <c r="F989" s="85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6"/>
      <c r="AG989" s="63"/>
    </row>
    <row r="990" spans="1:33" ht="12.75" customHeight="1" x14ac:dyDescent="0.2">
      <c r="A990" s="63"/>
      <c r="B990" s="63"/>
      <c r="C990" s="63"/>
      <c r="D990" s="63"/>
      <c r="E990" s="63"/>
      <c r="F990" s="85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6"/>
      <c r="AG990" s="63"/>
    </row>
    <row r="991" spans="1:33" ht="12.75" customHeight="1" x14ac:dyDescent="0.2">
      <c r="A991" s="63"/>
      <c r="B991" s="63"/>
      <c r="C991" s="63"/>
      <c r="D991" s="63"/>
      <c r="E991" s="63"/>
      <c r="F991" s="85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6"/>
      <c r="AG991" s="63"/>
    </row>
    <row r="992" spans="1:33" ht="12.75" customHeight="1" x14ac:dyDescent="0.2">
      <c r="A992" s="63"/>
      <c r="B992" s="63"/>
      <c r="C992" s="63"/>
      <c r="D992" s="63"/>
      <c r="E992" s="63"/>
      <c r="F992" s="85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6"/>
      <c r="AG992" s="63"/>
    </row>
    <row r="993" spans="1:33" ht="12.75" customHeight="1" x14ac:dyDescent="0.2">
      <c r="A993" s="63"/>
      <c r="B993" s="63"/>
      <c r="C993" s="63"/>
      <c r="D993" s="63"/>
      <c r="E993" s="63"/>
      <c r="F993" s="85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6"/>
      <c r="AG993" s="63"/>
    </row>
    <row r="994" spans="1:33" ht="12.75" customHeight="1" x14ac:dyDescent="0.2">
      <c r="A994" s="63"/>
      <c r="B994" s="63"/>
      <c r="C994" s="63"/>
      <c r="D994" s="63"/>
      <c r="E994" s="63"/>
      <c r="F994" s="85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6"/>
      <c r="AG994" s="63"/>
    </row>
    <row r="995" spans="1:33" ht="12.75" customHeight="1" x14ac:dyDescent="0.2">
      <c r="A995" s="63"/>
      <c r="B995" s="63"/>
      <c r="C995" s="63"/>
      <c r="D995" s="63"/>
      <c r="E995" s="63"/>
      <c r="F995" s="85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6"/>
      <c r="AG995" s="63"/>
    </row>
    <row r="996" spans="1:33" ht="12.75" customHeight="1" x14ac:dyDescent="0.2">
      <c r="A996" s="63"/>
      <c r="B996" s="63"/>
      <c r="C996" s="63"/>
      <c r="D996" s="63"/>
      <c r="E996" s="63"/>
      <c r="F996" s="85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6"/>
      <c r="AG996" s="63"/>
    </row>
    <row r="997" spans="1:33" ht="12.75" customHeight="1" x14ac:dyDescent="0.2">
      <c r="A997" s="63"/>
      <c r="B997" s="63"/>
      <c r="C997" s="63"/>
      <c r="D997" s="63"/>
      <c r="E997" s="63"/>
      <c r="F997" s="85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6"/>
      <c r="AG997" s="63"/>
    </row>
    <row r="998" spans="1:33" ht="12.75" customHeight="1" x14ac:dyDescent="0.2">
      <c r="A998" s="63"/>
      <c r="B998" s="63"/>
      <c r="C998" s="63"/>
      <c r="D998" s="63"/>
      <c r="E998" s="63"/>
      <c r="F998" s="85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6"/>
      <c r="AG998" s="63"/>
    </row>
    <row r="999" spans="1:33" ht="12.75" customHeight="1" x14ac:dyDescent="0.2">
      <c r="A999" s="63"/>
      <c r="B999" s="63"/>
      <c r="C999" s="63"/>
      <c r="D999" s="63"/>
      <c r="E999" s="63"/>
      <c r="F999" s="85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6"/>
      <c r="AG999" s="63"/>
    </row>
    <row r="1000" spans="1:33" ht="12.75" customHeight="1" x14ac:dyDescent="0.2">
      <c r="A1000" s="63"/>
      <c r="B1000" s="63"/>
      <c r="C1000" s="63"/>
      <c r="D1000" s="63"/>
      <c r="E1000" s="63"/>
      <c r="F1000" s="85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6"/>
      <c r="AG1000" s="63"/>
    </row>
  </sheetData>
  <mergeCells count="1">
    <mergeCell ref="T8:X8"/>
  </mergeCells>
  <hyperlinks>
    <hyperlink ref="A5" location="INDICE!A8" display="VOLVER AL INDICE" xr:uid="{7249EEE9-1A81-44C8-AAD0-8CB55934D0BF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Valentin Corvalan Erbes</cp:lastModifiedBy>
  <dcterms:created xsi:type="dcterms:W3CDTF">2014-12-22T12:56:42Z</dcterms:created>
  <dcterms:modified xsi:type="dcterms:W3CDTF">2026-03-30T13:25:46Z</dcterms:modified>
</cp:coreProperties>
</file>